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8916" firstSheet="1" activeTab="1"/>
  </bookViews>
  <sheets>
    <sheet name="Ерте жас тобы" sheetId="1" r:id="rId1"/>
    <sheet name="Ересек топ" sheetId="4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4"/>
  <c r="D59"/>
  <c r="D40" l="1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PM40"/>
  <c r="PN40"/>
  <c r="PO40"/>
  <c r="PP40"/>
  <c r="PQ40"/>
  <c r="PR40"/>
  <c r="PS40"/>
  <c r="PT40"/>
  <c r="PU40"/>
  <c r="PV40"/>
  <c r="PW40"/>
  <c r="PX40"/>
  <c r="PY40"/>
  <c r="PZ40"/>
  <c r="QA40"/>
  <c r="QB40"/>
  <c r="QC40"/>
  <c r="QD40"/>
  <c r="QE40"/>
  <c r="QF40"/>
  <c r="QG40"/>
  <c r="QH40"/>
  <c r="QI40"/>
  <c r="QJ40"/>
  <c r="QK40"/>
  <c r="QL40"/>
  <c r="QM40"/>
  <c r="QN40"/>
  <c r="QO40"/>
  <c r="QP40"/>
  <c r="QQ40"/>
  <c r="QR40"/>
  <c r="QS40"/>
  <c r="QT40"/>
  <c r="QU40"/>
  <c r="QV40"/>
  <c r="QW40"/>
  <c r="QX40"/>
  <c r="QY40"/>
  <c r="QZ40"/>
  <c r="RA40"/>
  <c r="RB40"/>
  <c r="RC40"/>
  <c r="RD40"/>
  <c r="RE40"/>
  <c r="RF40"/>
  <c r="RG40"/>
  <c r="RH40"/>
  <c r="RI40"/>
  <c r="RJ40"/>
  <c r="RK40"/>
  <c r="RL40"/>
  <c r="RM40"/>
  <c r="RN40"/>
  <c r="RO40"/>
  <c r="RP40"/>
  <c r="RQ40"/>
  <c r="RR40"/>
  <c r="RS40"/>
  <c r="RT40"/>
  <c r="RU40"/>
  <c r="RV40"/>
  <c r="RW40"/>
  <c r="RX40"/>
  <c r="RY40"/>
  <c r="RZ40"/>
  <c r="SA40"/>
  <c r="SB40"/>
  <c r="SC40"/>
  <c r="SD40"/>
  <c r="SE40"/>
  <c r="SF40"/>
  <c r="SG40"/>
  <c r="SH40"/>
  <c r="SI40"/>
  <c r="SJ40"/>
  <c r="SK40"/>
  <c r="SL40"/>
  <c r="SM40"/>
  <c r="SN40"/>
  <c r="SO40"/>
  <c r="SP40"/>
  <c r="SQ40"/>
  <c r="SR40"/>
  <c r="SS40"/>
  <c r="ST40"/>
  <c r="SU40"/>
  <c r="SV40"/>
  <c r="SW40"/>
  <c r="SX40"/>
  <c r="SY40"/>
  <c r="SZ40"/>
  <c r="TA40"/>
  <c r="TB40"/>
  <c r="TC40"/>
  <c r="TD40"/>
  <c r="TE40"/>
  <c r="TF40"/>
  <c r="TG40"/>
  <c r="TH40"/>
  <c r="TI40"/>
  <c r="TJ40"/>
  <c r="TK40"/>
  <c r="TL40"/>
  <c r="TM40"/>
  <c r="TN40"/>
  <c r="TO40"/>
  <c r="TP40"/>
  <c r="TQ40"/>
  <c r="TR40"/>
  <c r="TS40"/>
  <c r="TT40"/>
  <c r="TU40"/>
  <c r="TV40"/>
  <c r="TW40"/>
  <c r="TX40"/>
  <c r="TY40"/>
  <c r="TZ40"/>
  <c r="UA40"/>
  <c r="UB40"/>
  <c r="UC40"/>
  <c r="UD40"/>
  <c r="UE40"/>
  <c r="UF40"/>
  <c r="UG40"/>
  <c r="UH40"/>
  <c r="UI40"/>
  <c r="UJ40"/>
  <c r="UK40"/>
  <c r="UL40"/>
  <c r="UM40"/>
  <c r="UN40"/>
  <c r="UO40"/>
  <c r="UP40"/>
  <c r="UQ40"/>
  <c r="UR40"/>
  <c r="US40"/>
  <c r="UT40"/>
  <c r="UU40"/>
  <c r="UV40"/>
  <c r="UW40"/>
  <c r="UX40"/>
  <c r="UY40"/>
  <c r="UZ40"/>
  <c r="VA40"/>
  <c r="VB40"/>
  <c r="VC40"/>
  <c r="VD40"/>
  <c r="VE40"/>
  <c r="VF40"/>
  <c r="VG40"/>
  <c r="VH40"/>
  <c r="VI40"/>
  <c r="VJ40"/>
  <c r="VK40"/>
  <c r="VL40"/>
  <c r="C40"/>
  <c r="D39" l="1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N39"/>
  <c r="PO39"/>
  <c r="PP39"/>
  <c r="PQ39"/>
  <c r="PR39"/>
  <c r="PS39"/>
  <c r="PT39"/>
  <c r="PU39"/>
  <c r="PV39"/>
  <c r="PW39"/>
  <c r="PX39"/>
  <c r="PY39"/>
  <c r="PZ39"/>
  <c r="QA39"/>
  <c r="QB39"/>
  <c r="QC39"/>
  <c r="QD39"/>
  <c r="QE39"/>
  <c r="QF39"/>
  <c r="QG39"/>
  <c r="QH39"/>
  <c r="QI39"/>
  <c r="QJ39"/>
  <c r="QK39"/>
  <c r="QL39"/>
  <c r="QM39"/>
  <c r="QN39"/>
  <c r="QO39"/>
  <c r="QP39"/>
  <c r="QQ39"/>
  <c r="QR39"/>
  <c r="QS39"/>
  <c r="QT39"/>
  <c r="QU39"/>
  <c r="QV39"/>
  <c r="QW39"/>
  <c r="QX39"/>
  <c r="QY39"/>
  <c r="QZ39"/>
  <c r="RA39"/>
  <c r="RB39"/>
  <c r="RC39"/>
  <c r="RD39"/>
  <c r="RE39"/>
  <c r="RF39"/>
  <c r="RG39"/>
  <c r="RH39"/>
  <c r="RI39"/>
  <c r="RJ39"/>
  <c r="RK39"/>
  <c r="RL39"/>
  <c r="RM39"/>
  <c r="RN39"/>
  <c r="RO39"/>
  <c r="RP39"/>
  <c r="RQ39"/>
  <c r="RR39"/>
  <c r="RS39"/>
  <c r="RT39"/>
  <c r="RU39"/>
  <c r="RV39"/>
  <c r="RW39"/>
  <c r="RX39"/>
  <c r="RY39"/>
  <c r="RZ39"/>
  <c r="SA39"/>
  <c r="SB39"/>
  <c r="SC39"/>
  <c r="SD39"/>
  <c r="SE39"/>
  <c r="SF39"/>
  <c r="SG39"/>
  <c r="SH39"/>
  <c r="SI39"/>
  <c r="SJ39"/>
  <c r="SK39"/>
  <c r="SL39"/>
  <c r="SM39"/>
  <c r="SN39"/>
  <c r="SO39"/>
  <c r="SP39"/>
  <c r="SQ39"/>
  <c r="SR39"/>
  <c r="SS39"/>
  <c r="ST39"/>
  <c r="SU39"/>
  <c r="SV39"/>
  <c r="SW39"/>
  <c r="SX39"/>
  <c r="SY39"/>
  <c r="SZ39"/>
  <c r="TA39"/>
  <c r="TB39"/>
  <c r="TC39"/>
  <c r="TD39"/>
  <c r="TE39"/>
  <c r="TF39"/>
  <c r="TG39"/>
  <c r="TH39"/>
  <c r="TI39"/>
  <c r="TJ39"/>
  <c r="TK39"/>
  <c r="TL39"/>
  <c r="TM39"/>
  <c r="TN39"/>
  <c r="TO39"/>
  <c r="TP39"/>
  <c r="TQ39"/>
  <c r="TR39"/>
  <c r="TS39"/>
  <c r="TT39"/>
  <c r="TU39"/>
  <c r="TV39"/>
  <c r="TW39"/>
  <c r="TX39"/>
  <c r="TY39"/>
  <c r="TZ39"/>
  <c r="UA39"/>
  <c r="UB39"/>
  <c r="UC39"/>
  <c r="UD39"/>
  <c r="UE39"/>
  <c r="UF39"/>
  <c r="UG39"/>
  <c r="UH39"/>
  <c r="UI39"/>
  <c r="UJ39"/>
  <c r="UK39"/>
  <c r="UL39"/>
  <c r="UM39"/>
  <c r="UN39"/>
  <c r="UO39"/>
  <c r="UP39"/>
  <c r="UQ39"/>
  <c r="UR39"/>
  <c r="US39"/>
  <c r="UT39"/>
  <c r="UU39"/>
  <c r="UV39"/>
  <c r="UW39"/>
  <c r="UX39"/>
  <c r="UY39"/>
  <c r="UZ39"/>
  <c r="VA39"/>
  <c r="VB39"/>
  <c r="VC39"/>
  <c r="VD39"/>
  <c r="VE39"/>
  <c r="VF39"/>
  <c r="VG39"/>
  <c r="VH39"/>
  <c r="VI39"/>
  <c r="VJ39"/>
  <c r="VK39"/>
  <c r="VL39"/>
  <c r="C39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4" l="1"/>
  <c r="E43" s="1"/>
  <c r="D45"/>
  <c r="E45" s="1"/>
  <c r="D44"/>
  <c r="E44" s="1"/>
  <c r="D56" i="1"/>
  <c r="E56" s="1"/>
  <c r="D55" i="4"/>
  <c r="E55" s="1"/>
  <c r="D47"/>
  <c r="D56"/>
  <c r="E56" s="1"/>
  <c r="E51"/>
  <c r="D48"/>
  <c r="E48" s="1"/>
  <c r="D57"/>
  <c r="E57" s="1"/>
  <c r="D60"/>
  <c r="E60" s="1"/>
  <c r="E59"/>
  <c r="D61"/>
  <c r="E61" s="1"/>
  <c r="D53"/>
  <c r="E53" s="1"/>
  <c r="D52"/>
  <c r="E52" s="1"/>
  <c r="D49"/>
  <c r="E49" s="1"/>
  <c r="D43" i="1"/>
  <c r="E43" s="1"/>
  <c r="D48"/>
  <c r="E48" s="1"/>
  <c r="D47"/>
  <c r="E47" s="1"/>
  <c r="D60"/>
  <c r="E60" s="1"/>
  <c r="D52"/>
  <c r="E52" s="1"/>
  <c r="D49"/>
  <c r="E49" s="1"/>
  <c r="D44"/>
  <c r="E44" s="1"/>
  <c r="D61"/>
  <c r="E61" s="1"/>
  <c r="D55"/>
  <c r="E55" s="1"/>
  <c r="D53"/>
  <c r="E53" s="1"/>
  <c r="D59"/>
  <c r="E59" s="1"/>
  <c r="D57"/>
  <c r="E57" s="1"/>
  <c r="D51"/>
  <c r="E51" s="1"/>
  <c r="D45"/>
  <c r="E45" s="1"/>
</calcChain>
</file>

<file path=xl/sharedStrings.xml><?xml version="1.0" encoding="utf-8"?>
<sst xmlns="http://schemas.openxmlformats.org/spreadsheetml/2006/main" count="1530" uniqueCount="1324">
  <si>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</si>
  <si>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</si>
  <si>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</si>
  <si>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</si>
  <si>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</si>
  <si>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</si>
  <si>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</si>
  <si>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</si>
  <si>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</si>
  <si>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</si>
  <si>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</si>
  <si>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</si>
  <si>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</si>
  <si>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</si>
  <si>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</si>
  <si>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</si>
  <si>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</si>
  <si>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</si>
  <si>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</si>
  <si>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</si>
  <si>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</si>
  <si>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</si>
  <si>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</si>
  <si>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</si>
  <si>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</si>
  <si>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</si>
  <si>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</si>
  <si>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</si>
  <si>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</si>
  <si>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</si>
  <si>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</si>
  <si>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</si>
  <si>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</si>
  <si>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</si>
  <si>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</si>
  <si>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</si>
  <si>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</si>
  <si>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</si>
  <si>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</si>
  <si>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</si>
  <si>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</si>
  <si>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</si>
  <si>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</si>
  <si>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</si>
  <si>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</si>
  <si>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</si>
  <si>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</si>
  <si>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</si>
  <si>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</si>
  <si>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</si>
  <si>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</si>
  <si>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</si>
  <si>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</si>
  <si>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</si>
  <si>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</si>
  <si>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</si>
  <si>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</si>
  <si>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</si>
  <si>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</si>
  <si>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</si>
  <si>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</si>
  <si>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</si>
  <si>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</si>
  <si>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</si>
  <si>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</si>
  <si>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</si>
  <si>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</si>
  <si>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</si>
  <si>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</si>
  <si>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</si>
  <si>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</si>
  <si>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</si>
  <si>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</si>
  <si>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</si>
  <si>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</si>
  <si>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</si>
  <si>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</si>
  <si>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</si>
  <si>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</si>
  <si>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</si>
  <si>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</si>
  <si>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</si>
  <si>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</si>
  <si>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</si>
  <si>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</si>
  <si>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</si>
  <si>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</si>
  <si>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</si>
  <si>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</si>
  <si>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</si>
  <si>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</si>
  <si>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</si>
  <si>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</si>
  <si>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</si>
  <si>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</si>
  <si>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</si>
  <si>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</si>
  <si>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</si>
  <si>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</si>
  <si>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</si>
  <si>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</si>
  <si>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</si>
  <si>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</si>
  <si>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</si>
  <si>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</si>
  <si>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</si>
  <si>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</si>
  <si>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</si>
  <si>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</si>
  <si>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</si>
  <si>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</si>
  <si>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</si>
  <si>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</si>
  <si>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</si>
  <si>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</si>
  <si>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</si>
  <si>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</si>
  <si>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</si>
  <si>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</si>
  <si>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</si>
  <si>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</si>
  <si>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</si>
  <si>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</si>
  <si>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</si>
  <si>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</si>
  <si>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</si>
  <si>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</si>
  <si>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</si>
  <si>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</si>
  <si>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</si>
  <si>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</si>
  <si>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</si>
  <si>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</si>
  <si>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</si>
  <si>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</si>
  <si>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</si>
  <si>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</si>
  <si>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</si>
  <si>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</si>
  <si>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</si>
  <si>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</si>
  <si>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</si>
  <si>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</si>
  <si>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</si>
  <si>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</si>
  <si>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</si>
  <si>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</si>
  <si>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</si>
  <si>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</si>
  <si>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</si>
  <si>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</si>
  <si>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</si>
  <si>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</si>
  <si>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</si>
  <si>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</si>
  <si>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</si>
  <si>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</si>
  <si>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</si>
  <si>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</si>
  <si>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</si>
  <si>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</si>
  <si>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</si>
  <si>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</si>
  <si>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</si>
  <si>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</si>
  <si>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</si>
  <si>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</si>
  <si>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</si>
  <si>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</si>
  <si>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</si>
  <si>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</si>
  <si>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</si>
  <si>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</si>
  <si>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</si>
  <si>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</si>
  <si>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</si>
  <si>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</si>
  <si>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</si>
  <si>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</si>
  <si>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</si>
  <si>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</si>
  <si>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</si>
  <si>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</si>
  <si>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</si>
  <si>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</si>
  <si>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</si>
  <si>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</si>
  <si>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</si>
  <si>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</si>
  <si>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</si>
  <si>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</si>
  <si>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</si>
  <si>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</si>
  <si>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</si>
  <si>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</si>
  <si>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</si>
  <si>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</si>
  <si>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</si>
  <si>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</si>
  <si>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</si>
  <si>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</si>
  <si>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</si>
  <si>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</si>
  <si>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</si>
  <si>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</si>
  <si>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</si>
  <si>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</si>
  <si>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</si>
  <si>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</si>
  <si>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</si>
  <si>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</si>
  <si>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</si>
  <si>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</si>
  <si>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</si>
  <si>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</si>
  <si>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</si>
  <si>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</si>
  <si>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</si>
  <si>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</si>
  <si>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</si>
  <si>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</si>
  <si>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</si>
  <si>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</si>
  <si>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</si>
  <si>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</si>
  <si>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</si>
  <si>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</si>
  <si>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</si>
  <si>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</si>
  <si>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</si>
  <si>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</si>
  <si>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</si>
  <si>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</si>
  <si>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</si>
  <si>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</si>
  <si>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</si>
  <si>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</si>
  <si>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</si>
  <si>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</si>
  <si>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</si>
  <si>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</si>
  <si>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</si>
  <si>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</si>
  <si>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</si>
  <si>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</si>
  <si>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</si>
  <si>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</si>
  <si>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</si>
  <si>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</si>
  <si>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</si>
  <si>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</si>
  <si>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</si>
  <si>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</si>
  <si>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</si>
  <si>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</si>
  <si>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</si>
  <si>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</si>
  <si>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</si>
  <si>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</si>
  <si>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</si>
  <si>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</si>
  <si>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</si>
  <si>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</si>
  <si>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</si>
  <si>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</si>
  <si>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</si>
  <si>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</si>
  <si>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</si>
  <si>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</si>
  <si>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</si>
  <si>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</si>
  <si>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</si>
  <si>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</si>
  <si>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</si>
  <si>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</si>
  <si>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</si>
  <si>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</si>
  <si>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</si>
  <si>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</si>
  <si>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</si>
  <si>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</si>
  <si>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</si>
  <si>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</si>
  <si>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</si>
  <si>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</si>
  <si>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</si>
  <si>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</si>
  <si>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</si>
  <si>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</si>
  <si>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</si>
  <si>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</si>
  <si>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</si>
  <si>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</si>
  <si>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</si>
  <si>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</si>
  <si>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</si>
  <si>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</si>
  <si>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</si>
  <si>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</si>
  <si>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</si>
  <si>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</si>
  <si>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</si>
  <si>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</si>
  <si>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</si>
  <si>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</si>
  <si>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</si>
  <si>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</si>
  <si>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</si>
  <si>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</si>
  <si>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</si>
  <si>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</si>
  <si>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</si>
  <si>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</si>
  <si>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</si>
  <si>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</si>
  <si>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</si>
  <si>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</si>
  <si>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</si>
  <si>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</si>
  <si>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</si>
  <si>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</si>
  <si>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</si>
  <si>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</si>
  <si>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</si>
  <si>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</si>
  <si>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</si>
  <si>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</si>
  <si>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</si>
  <si>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</si>
  <si>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</si>
  <si>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</si>
  <si>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</si>
  <si>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</si>
  <si>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</si>
  <si>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</si>
  <si>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</si>
  <si>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</si>
  <si>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</si>
  <si>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</si>
  <si>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</si>
  <si>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</si>
  <si>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</si>
  <si>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</si>
  <si>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</si>
  <si>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</si>
  <si>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</si>
  <si>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</si>
  <si>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</si>
  <si>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</si>
  <si>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</si>
  <si>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</si>
  <si>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</si>
  <si>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</si>
  <si>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</si>
  <si>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</si>
  <si>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</si>
  <si>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</si>
  <si>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</si>
  <si>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</si>
  <si>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</si>
  <si>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</si>
  <si>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</si>
  <si>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</si>
  <si>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</si>
  <si>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</si>
  <si>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</si>
  <si>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</si>
  <si>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Сурет салу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</si>
  <si>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</si>
  <si>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</si>
  <si>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</si>
  <si>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</si>
  <si>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</si>
  <si>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</si>
  <si>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</si>
  <si>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</si>
  <si>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</si>
  <si>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</si>
  <si>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</si>
  <si>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</si>
  <si>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</si>
  <si>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</si>
  <si>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</si>
  <si>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</si>
  <si>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</si>
  <si>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</si>
  <si>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</si>
  <si>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</si>
  <si>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</si>
  <si>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</si>
  <si>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</si>
  <si>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</si>
  <si>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</si>
  <si>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</si>
  <si>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</si>
  <si>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</si>
  <si>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</si>
  <si>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</si>
  <si>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</si>
  <si>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</si>
  <si>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</si>
  <si>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</si>
  <si>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</si>
  <si>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</si>
  <si>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</si>
  <si>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</si>
  <si>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</si>
  <si>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</si>
  <si>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</si>
  <si>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</si>
  <si>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</si>
  <si>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</si>
  <si>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</si>
  <si>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</si>
  <si>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</si>
  <si>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</si>
  <si>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</si>
  <si>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</si>
  <si>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</si>
  <si>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</si>
  <si>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</si>
  <si>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</si>
  <si>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</si>
  <si>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</si>
  <si>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</si>
  <si>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</si>
  <si>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</si>
  <si>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</si>
  <si>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</si>
  <si>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</si>
  <si>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</si>
  <si>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</si>
  <si>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</si>
  <si>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</si>
  <si>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</si>
  <si>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</si>
  <si>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</si>
  <si>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</si>
  <si>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</si>
  <si>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</si>
  <si>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</si>
  <si>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</si>
  <si>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</si>
  <si>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</si>
  <si>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</si>
  <si>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</si>
  <si>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</si>
  <si>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</si>
  <si>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</si>
  <si>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</si>
  <si>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</si>
  <si>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</si>
  <si>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</si>
  <si>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</si>
  <si>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</si>
  <si>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</si>
  <si>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</si>
  <si>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</si>
  <si>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</si>
  <si>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</si>
  <si>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</si>
  <si>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</si>
  <si>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</si>
  <si>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</si>
  <si>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</si>
  <si>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</si>
  <si>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</si>
  <si>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</si>
  <si>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</si>
  <si>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</si>
  <si>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</si>
  <si>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</si>
  <si>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</si>
  <si>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</si>
  <si>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</si>
  <si>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</si>
  <si>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</si>
  <si>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</si>
  <si>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</si>
  <si>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</si>
  <si>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</si>
  <si>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</si>
  <si>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</si>
  <si>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</si>
  <si>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</si>
  <si>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</si>
  <si>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</si>
  <si>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</si>
  <si>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</si>
  <si>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</si>
  <si>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</si>
  <si>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</si>
  <si>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</si>
  <si>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</si>
  <si>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</si>
  <si>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</si>
  <si>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</si>
  <si>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</si>
  <si>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</si>
  <si>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</si>
  <si>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</si>
  <si>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</si>
  <si>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</si>
  <si>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</si>
  <si>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</si>
  <si>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</si>
  <si>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</si>
  <si>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</si>
  <si>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</si>
  <si>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</si>
  <si>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</si>
  <si>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</si>
  <si>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</si>
  <si>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</si>
  <si>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</si>
  <si>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</si>
  <si>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</si>
  <si>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</si>
  <si>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</si>
  <si>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</si>
  <si>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</si>
  <si>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</si>
  <si>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</si>
  <si>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</si>
  <si>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</si>
  <si>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</si>
  <si>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</si>
  <si>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</si>
  <si>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</si>
  <si>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</si>
  <si>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</si>
  <si>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</si>
  <si>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</si>
  <si>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</si>
  <si>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</si>
  <si>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</si>
  <si>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</si>
  <si>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</si>
  <si>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</si>
  <si>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</si>
  <si>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</si>
  <si>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</si>
  <si>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</si>
  <si>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</si>
  <si>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</si>
  <si>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</si>
  <si>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</si>
  <si>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</si>
  <si>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</si>
  <si>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</si>
  <si>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</si>
  <si>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</si>
  <si>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</si>
  <si>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</si>
  <si>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</si>
  <si>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</si>
  <si>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</si>
  <si>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</si>
  <si>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</si>
  <si>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</si>
  <si>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</si>
  <si>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</si>
  <si>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</si>
  <si>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</si>
  <si>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</si>
  <si>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</si>
  <si>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</si>
  <si>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</si>
  <si>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</si>
  <si>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</si>
  <si>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</si>
  <si>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</si>
  <si>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</si>
  <si>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</si>
  <si>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</si>
  <si>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</si>
  <si>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</si>
  <si>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</si>
  <si>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</si>
  <si>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</si>
  <si>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</si>
  <si>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</si>
  <si>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</si>
  <si>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</si>
  <si>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</si>
  <si>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</si>
  <si>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</si>
  <si>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</si>
  <si>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</si>
  <si>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</si>
  <si>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</si>
  <si>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</si>
  <si>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</si>
  <si>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</si>
  <si>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</si>
  <si>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</si>
  <si>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</si>
  <si>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</si>
  <si>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</si>
  <si>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</si>
  <si>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</si>
  <si>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</si>
  <si>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</si>
  <si>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</si>
  <si>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</si>
  <si>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</si>
  <si>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</si>
  <si>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</si>
  <si>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</si>
  <si>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</si>
  <si>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</si>
  <si>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</si>
  <si>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</si>
  <si>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</si>
  <si>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</si>
  <si>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</si>
  <si>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</si>
  <si>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</si>
  <si>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</si>
  <si>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</si>
  <si>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</si>
  <si>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</si>
  <si>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</si>
  <si>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</si>
  <si>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</si>
  <si>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</si>
  <si>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</si>
  <si>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</si>
  <si>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</si>
  <si>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</si>
  <si>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</si>
  <si>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</si>
  <si>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</si>
  <si>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</si>
  <si>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</si>
  <si>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</si>
  <si>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</si>
  <si>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</si>
  <si>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</si>
  <si>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</si>
  <si>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</si>
  <si>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</si>
  <si>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</si>
  <si>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</si>
  <si>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</si>
  <si>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</si>
  <si>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</si>
  <si>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</si>
  <si>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</si>
  <si>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</si>
  <si>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</si>
  <si>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</si>
  <si>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</si>
  <si>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</si>
  <si>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</si>
  <si>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</si>
  <si>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</si>
  <si>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</si>
  <si>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</si>
  <si>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</si>
  <si>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</si>
  <si>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</si>
  <si>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</si>
  <si>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</si>
  <si>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</si>
  <si>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</si>
  <si>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</si>
  <si>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</si>
  <si>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</si>
  <si>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</si>
  <si>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</si>
  <si>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</si>
  <si>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</si>
  <si>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</si>
  <si>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</si>
  <si>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</si>
  <si>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</si>
  <si>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</si>
  <si>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</si>
  <si>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</si>
  <si>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</si>
  <si>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</si>
  <si>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</si>
  <si>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</si>
  <si>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</si>
  <si>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</si>
  <si>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</si>
  <si>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</si>
  <si>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</si>
  <si>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</si>
  <si>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</si>
  <si>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</si>
  <si>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</si>
  <si>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</si>
  <si>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</si>
  <si>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</si>
  <si>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</si>
  <si>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</si>
  <si>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</si>
  <si>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</si>
  <si>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</si>
  <si>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</si>
  <si>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</si>
  <si>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</si>
  <si>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</si>
  <si>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</si>
  <si>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</si>
  <si>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</si>
  <si>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</si>
  <si>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</si>
  <si>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</si>
  <si>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</si>
  <si>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</si>
  <si>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</si>
  <si>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</si>
  <si>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</si>
  <si>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</si>
  <si>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</si>
  <si>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</si>
  <si>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</si>
  <si>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</si>
  <si>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</si>
  <si>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</si>
  <si>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</si>
  <si>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</si>
  <si>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</si>
  <si>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</si>
  <si>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</si>
  <si>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</si>
  <si>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</si>
  <si>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</si>
  <si>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</si>
  <si>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</si>
  <si>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</si>
  <si>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</si>
  <si>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</si>
  <si>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</si>
  <si>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</si>
  <si>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</si>
  <si>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</si>
  <si>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</si>
  <si>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</si>
  <si>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</si>
  <si>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</si>
  <si>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</si>
  <si>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</si>
  <si>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</si>
  <si>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</si>
  <si>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</si>
  <si>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</si>
  <si>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</si>
  <si>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</si>
  <si>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</si>
  <si>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</si>
  <si>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</si>
  <si>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</si>
  <si>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</si>
  <si>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</si>
  <si>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</si>
  <si>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</si>
  <si>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</si>
  <si>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</si>
  <si>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</si>
  <si>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</si>
  <si>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</si>
  <si>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</si>
  <si>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</si>
  <si>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</si>
  <si>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</si>
  <si>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</si>
  <si>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</si>
  <si>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</si>
  <si>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</si>
  <si>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</si>
  <si>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</si>
  <si>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</si>
  <si>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</si>
  <si>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</si>
  <si>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</si>
  <si>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</si>
  <si>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</si>
  <si>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</si>
  <si>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</si>
  <si>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</si>
  <si>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</si>
  <si>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</si>
  <si>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</si>
  <si>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</si>
  <si>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</si>
  <si>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</si>
  <si>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</si>
  <si>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</si>
  <si>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</si>
  <si>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</si>
  <si>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</si>
  <si>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</si>
  <si>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</si>
  <si>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</si>
  <si>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</si>
  <si>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</si>
  <si>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</si>
  <si>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</si>
  <si>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</si>
  <si>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</si>
  <si>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</si>
  <si>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</si>
  <si>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</si>
  <si>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</si>
  <si>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</si>
  <si>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</si>
  <si>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</si>
  <si>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</si>
  <si>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</si>
  <si>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</si>
  <si>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</si>
  <si>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</si>
  <si>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</si>
  <si>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</si>
  <si>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</si>
  <si>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</si>
  <si>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</si>
  <si>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</si>
  <si>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</si>
  <si>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</si>
  <si>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</si>
  <si>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</si>
  <si>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</si>
  <si>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</si>
  <si>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</si>
  <si>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</si>
  <si>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</si>
  <si>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</si>
  <si>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</si>
  <si>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</si>
  <si>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</si>
  <si>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</si>
  <si>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</si>
  <si>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</si>
  <si>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</si>
  <si>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</si>
  <si>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</si>
  <si>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</si>
  <si>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</si>
  <si>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</si>
  <si>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</si>
  <si>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</si>
  <si>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</si>
  <si>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</si>
  <si>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</si>
  <si>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</si>
  <si>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</si>
  <si>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</si>
  <si>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</si>
  <si>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</si>
  <si>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</si>
  <si>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</si>
  <si>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</si>
  <si>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</si>
  <si>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</si>
  <si>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</si>
  <si>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</si>
  <si>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</si>
  <si>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</si>
  <si>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</si>
  <si>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</si>
  <si>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</si>
  <si>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</si>
  <si>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</si>
  <si>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</si>
  <si>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</si>
  <si>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</si>
  <si>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</si>
  <si>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</si>
  <si>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</si>
  <si>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</si>
  <si>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</si>
  <si>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</si>
  <si>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</si>
  <si>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</si>
  <si>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</si>
  <si>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</si>
  <si>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</si>
  <si>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</si>
  <si>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</si>
  <si>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</si>
  <si>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</si>
  <si>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</si>
  <si>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</si>
  <si>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</si>
  <si>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</si>
  <si>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</si>
  <si>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</si>
  <si>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</si>
  <si>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</si>
  <si>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</si>
  <si>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</si>
  <si>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</si>
  <si>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</si>
  <si>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</si>
  <si>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</si>
  <si>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</si>
  <si>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</si>
  <si>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</si>
  <si>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</si>
  <si>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</si>
  <si>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</si>
  <si>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</si>
  <si>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</si>
  <si>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</si>
  <si>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</si>
  <si>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</si>
  <si>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</si>
  <si>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</si>
  <si>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</si>
  <si>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</si>
  <si>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</si>
  <si>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</si>
  <si>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</si>
  <si>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</si>
  <si>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</si>
  <si>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</si>
  <si>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</si>
  <si>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</si>
  <si>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</si>
  <si>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</si>
  <si>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</si>
  <si>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</si>
  <si>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</si>
  <si>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</si>
  <si>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</si>
  <si>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</si>
  <si>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</si>
  <si>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</si>
  <si>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</si>
  <si>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</si>
  <si>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</si>
  <si>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</si>
  <si>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</si>
  <si>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</si>
  <si>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</si>
  <si>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</si>
  <si>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</si>
  <si>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</si>
  <si>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</si>
  <si>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</si>
  <si>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</si>
  <si>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</si>
  <si>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</si>
  <si>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</si>
  <si>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</si>
  <si>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</si>
  <si>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</si>
  <si>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</si>
  <si>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</si>
  <si>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</si>
  <si>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</si>
  <si>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</si>
  <si>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</si>
  <si>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</si>
  <si>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</si>
  <si>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</si>
  <si>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</si>
  <si>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</si>
  <si>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</si>
  <si>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</si>
  <si>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</si>
  <si>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</si>
  <si>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</si>
  <si>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</si>
  <si>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</si>
  <si>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</si>
  <si>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</si>
  <si>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</si>
  <si>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</si>
  <si>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</si>
  <si>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</si>
  <si>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</si>
  <si>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</si>
  <si>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</si>
  <si>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</si>
  <si>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</si>
  <si>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</si>
  <si>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</si>
  <si>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</si>
  <si>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</si>
  <si>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</si>
  <si>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</si>
  <si>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</si>
  <si>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</si>
  <si>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</si>
  <si>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</si>
  <si>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</si>
  <si>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</si>
  <si>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</si>
  <si>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</si>
  <si>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</si>
  <si>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</si>
  <si>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</si>
  <si>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</si>
  <si>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</si>
  <si>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</si>
  <si>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</si>
  <si>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</si>
  <si>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</si>
  <si>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</si>
  <si>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</si>
  <si>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</si>
  <si>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</si>
  <si>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</si>
  <si>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</si>
  <si>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</si>
  <si>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</si>
  <si>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</si>
  <si>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</si>
  <si>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</si>
  <si>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</si>
  <si>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</si>
  <si>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</si>
  <si>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</si>
  <si>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</si>
  <si>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</si>
  <si>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</si>
  <si>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</si>
  <si>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</si>
  <si>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</si>
  <si>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</si>
  <si>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</si>
  <si>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</si>
  <si>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</si>
  <si>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</si>
  <si>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</si>
  <si>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</si>
  <si>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</si>
  <si>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</si>
  <si>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</si>
  <si>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</si>
  <si>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</si>
  <si>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</si>
  <si>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</si>
  <si>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</si>
  <si>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</si>
  <si>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</si>
  <si>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</si>
  <si>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</si>
  <si>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</si>
  <si>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</si>
  <si>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</si>
  <si>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</si>
  <si>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</si>
  <si>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</si>
  <si>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</si>
  <si>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</si>
  <si>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</si>
  <si>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</si>
  <si>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</si>
  <si>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</si>
  <si>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</si>
  <si>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</si>
  <si>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</si>
  <si>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</si>
  <si>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</si>
  <si>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</si>
  <si>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</si>
  <si>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</si>
  <si>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</si>
  <si>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</si>
  <si>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</si>
  <si>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</si>
  <si>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</si>
  <si>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</si>
  <si>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</si>
  <si>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</si>
  <si>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</si>
  <si>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</si>
  <si>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</si>
  <si>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</si>
  <si>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</si>
  <si>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</si>
  <si>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</si>
  <si>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</si>
  <si>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</si>
  <si>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</si>
  <si>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</si>
  <si>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</si>
  <si>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</si>
  <si>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</si>
  <si>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</si>
  <si>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</si>
  <si>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</si>
  <si>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</si>
  <si>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</si>
  <si>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</si>
  <si>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</si>
  <si>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</si>
  <si>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</si>
  <si>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</si>
  <si>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</si>
  <si>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</si>
  <si>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</si>
  <si>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</si>
  <si>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</si>
  <si>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</si>
  <si>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</si>
  <si>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</si>
  <si>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</si>
  <si>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</si>
  <si>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</si>
  <si>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</si>
  <si>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</si>
  <si>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</si>
  <si>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</si>
  <si>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</si>
  <si>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</si>
  <si>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</si>
  <si>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</si>
  <si>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</si>
  <si>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</si>
  <si>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</si>
  <si>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</si>
  <si>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</si>
  <si>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</si>
  <si>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</si>
  <si>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</si>
  <si>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</si>
  <si>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</si>
  <si>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</si>
  <si>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</si>
  <si>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</si>
  <si>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</si>
  <si>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</si>
  <si>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</si>
  <si>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</si>
  <si>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</si>
  <si>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</si>
  <si>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</si>
  <si>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</si>
  <si>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</si>
  <si>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</si>
  <si>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</si>
  <si>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</si>
  <si>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</si>
  <si>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</si>
  <si>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</si>
  <si>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</si>
  <si>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</si>
  <si>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</si>
  <si>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</si>
  <si>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</si>
  <si>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</si>
  <si>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</si>
  <si>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</si>
  <si>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</si>
  <si>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</si>
  <si>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</si>
  <si>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</si>
  <si>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</si>
  <si>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</si>
  <si>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</si>
  <si>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</si>
  <si>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</si>
  <si>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</si>
  <si>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</si>
  <si>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</si>
  <si>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</si>
  <si>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</si>
  <si>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</si>
  <si>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</si>
  <si>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</si>
  <si>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</si>
  <si>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</si>
  <si>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</si>
  <si>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</si>
  <si>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</si>
  <si>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</si>
  <si>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</si>
  <si>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</si>
  <si>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</si>
  <si>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</si>
  <si>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</si>
  <si>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</si>
  <si>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</si>
  <si>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</si>
  <si>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</si>
  <si>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</si>
  <si>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</si>
  <si>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</si>
  <si>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</si>
  <si>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</si>
  <si>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</si>
  <si>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</si>
  <si>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</si>
  <si>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</si>
  <si>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</si>
  <si>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</si>
  <si>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</si>
  <si>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</si>
  <si>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</si>
  <si>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</si>
  <si>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</si>
  <si>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</si>
  <si>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</si>
  <si>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</si>
  <si>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</si>
  <si>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</si>
  <si>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</si>
  <si>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</si>
  <si>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</si>
  <si>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</si>
  <si>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</si>
  <si>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</si>
  <si>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</si>
  <si>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</si>
  <si>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</si>
  <si>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</si>
  <si>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</si>
  <si>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</si>
  <si>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</si>
  <si>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</si>
  <si>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</si>
  <si>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</si>
  <si>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</si>
  <si>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</si>
  <si>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</si>
  <si>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</si>
  <si>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</si>
  <si>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</si>
  <si>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</si>
  <si>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</si>
  <si>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</si>
  <si>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</si>
  <si>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</si>
  <si>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</si>
  <si>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</si>
  <si>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</si>
  <si>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</si>
  <si>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</si>
  <si>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</si>
  <si>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</si>
  <si>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</si>
  <si>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</si>
  <si>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</si>
  <si>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</si>
  <si>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</si>
  <si>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</si>
  <si>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</si>
  <si>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</si>
  <si>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</si>
  <si>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</si>
  <si>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</si>
  <si>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</si>
  <si>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</si>
  <si>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</si>
  <si>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</si>
  <si>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</si>
  <si>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</si>
  <si>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</si>
  <si>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</si>
  <si>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</si>
  <si>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</si>
  <si>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</si>
  <si>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</si>
  <si>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</si>
  <si>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</si>
  <si>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</si>
  <si>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</si>
  <si>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</si>
  <si>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</si>
  <si>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</si>
  <si>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</si>
  <si>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</si>
  <si>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</si>
  <si>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</si>
  <si>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</si>
  <si>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</si>
  <si>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</si>
  <si>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</si>
  <si>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</si>
  <si>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</si>
  <si>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</si>
  <si>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</si>
  <si>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</si>
  <si>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</si>
  <si>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</si>
  <si>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</si>
  <si>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</si>
  <si>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</si>
  <si>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</si>
  <si>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</si>
  <si>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</si>
  <si>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</si>
  <si>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</si>
  <si>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</si>
  <si>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</si>
  <si>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</si>
  <si>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</si>
  <si>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</si>
  <si>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</si>
  <si>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</si>
  <si>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бала саны</t>
  </si>
  <si>
    <t>Серік Аслан</t>
  </si>
  <si>
    <t>Ринатұлы Алинур</t>
  </si>
  <si>
    <t>Оразғали Маргарита</t>
  </si>
  <si>
    <t>Балғабек Айбике</t>
  </si>
  <si>
    <t>Берікжанқызы Айару</t>
  </si>
  <si>
    <t>Дүйсен Алихан</t>
  </si>
  <si>
    <t>Елемес Ақбаян</t>
  </si>
  <si>
    <t>Жәнәбілқызы Әдина</t>
  </si>
  <si>
    <t>Балғабай Мансур</t>
  </si>
  <si>
    <t>Қалтай Бекетай</t>
  </si>
  <si>
    <t>Қахарманұлы Дастан</t>
  </si>
  <si>
    <t>Маусарұлы Али</t>
  </si>
  <si>
    <t>Рахатқызы Әдемі</t>
  </si>
  <si>
    <t>Рауанқызы Адия</t>
  </si>
  <si>
    <t>Рашиден Жақсылық</t>
  </si>
  <si>
    <t>Серік Нұрай</t>
  </si>
  <si>
    <t>Тұрғанбай Еркежан</t>
  </si>
  <si>
    <t>Асқат Зере</t>
  </si>
  <si>
    <t>Асқарбек Алуа</t>
  </si>
  <si>
    <t>Арман Айзат</t>
  </si>
  <si>
    <t>Балтабек Айзере</t>
  </si>
  <si>
    <t>Гребенников Денис</t>
  </si>
  <si>
    <t>Гребенников Александр</t>
  </si>
  <si>
    <t>Серебряков Альберт</t>
  </si>
  <si>
    <t>Садуақас Жансая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</si>
</sst>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wrapText="1"/>
    </xf>
    <xf numFmtId="0" fontId="9" fillId="0" borderId="22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0" fontId="0" fillId="2" borderId="0" xfId="0" applyFill="1"/>
    <xf numFmtId="0" fontId="0" fillId="3" borderId="0" xfId="0" applyFill="1"/>
    <xf numFmtId="0" fontId="16" fillId="0" borderId="0" xfId="0" applyFont="1"/>
    <xf numFmtId="1" fontId="0" fillId="3" borderId="0" xfId="0" applyNumberFormat="1" applyFill="1"/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ill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50" workbookViewId="0">
      <selection activeCell="D42" sqref="D42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97" t="s">
        <v>1294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67" t="s">
        <v>0</v>
      </c>
      <c r="B4" s="67" t="s">
        <v>1</v>
      </c>
      <c r="C4" s="68" t="s">
        <v>87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70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3"/>
      <c r="CC4" s="71" t="s">
        <v>2</v>
      </c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4" t="s">
        <v>181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5"/>
      <c r="EE4" s="94" t="s">
        <v>244</v>
      </c>
      <c r="EF4" s="95"/>
      <c r="EG4" s="95"/>
      <c r="EH4" s="95"/>
      <c r="EI4" s="95"/>
      <c r="EJ4" s="95"/>
      <c r="EK4" s="95"/>
      <c r="EL4" s="95"/>
      <c r="EM4" s="96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8" t="s">
        <v>291</v>
      </c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</row>
    <row r="5" spans="1:227" ht="15" customHeight="1">
      <c r="A5" s="67"/>
      <c r="B5" s="67"/>
      <c r="C5" s="52" t="s">
        <v>88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7" t="s">
        <v>86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81"/>
      <c r="CC5" s="77" t="s">
        <v>3</v>
      </c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9"/>
      <c r="DA5" s="86" t="s">
        <v>182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7"/>
      <c r="EE5" s="91" t="s">
        <v>245</v>
      </c>
      <c r="EF5" s="92"/>
      <c r="EG5" s="92"/>
      <c r="EH5" s="92"/>
      <c r="EI5" s="92"/>
      <c r="EJ5" s="92"/>
      <c r="EK5" s="92"/>
      <c r="EL5" s="92"/>
      <c r="EM5" s="93"/>
      <c r="EN5" s="91" t="s">
        <v>246</v>
      </c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77" t="s">
        <v>292</v>
      </c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</row>
    <row r="6" spans="1:227" ht="10.199999999999999" hidden="1" customHeight="1">
      <c r="A6" s="67"/>
      <c r="B6" s="67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67"/>
      <c r="B7" s="67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67"/>
      <c r="B8" s="67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67"/>
      <c r="B9" s="67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67"/>
      <c r="B10" s="67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67"/>
      <c r="B11" s="67"/>
      <c r="C11" s="55" t="s">
        <v>26</v>
      </c>
      <c r="D11" s="56" t="s">
        <v>5</v>
      </c>
      <c r="E11" s="56" t="s">
        <v>6</v>
      </c>
      <c r="F11" s="57" t="s">
        <v>34</v>
      </c>
      <c r="G11" s="57" t="s">
        <v>7</v>
      </c>
      <c r="H11" s="57" t="s">
        <v>8</v>
      </c>
      <c r="I11" s="57" t="s">
        <v>27</v>
      </c>
      <c r="J11" s="57" t="s">
        <v>9</v>
      </c>
      <c r="K11" s="57" t="s">
        <v>10</v>
      </c>
      <c r="L11" s="56" t="s">
        <v>39</v>
      </c>
      <c r="M11" s="56" t="s">
        <v>9</v>
      </c>
      <c r="N11" s="56" t="s">
        <v>10</v>
      </c>
      <c r="O11" s="56" t="s">
        <v>28</v>
      </c>
      <c r="P11" s="56" t="s">
        <v>11</v>
      </c>
      <c r="Q11" s="56" t="s">
        <v>4</v>
      </c>
      <c r="R11" s="56" t="s">
        <v>29</v>
      </c>
      <c r="S11" s="56" t="s">
        <v>6</v>
      </c>
      <c r="T11" s="56" t="s">
        <v>12</v>
      </c>
      <c r="U11" s="56" t="s">
        <v>51</v>
      </c>
      <c r="V11" s="56" t="s">
        <v>6</v>
      </c>
      <c r="W11" s="56" t="s">
        <v>12</v>
      </c>
      <c r="X11" s="58" t="s">
        <v>30</v>
      </c>
      <c r="Y11" s="52" t="s">
        <v>10</v>
      </c>
      <c r="Z11" s="55" t="s">
        <v>13</v>
      </c>
      <c r="AA11" s="56" t="s">
        <v>31</v>
      </c>
      <c r="AB11" s="56" t="s">
        <v>14</v>
      </c>
      <c r="AC11" s="56" t="s">
        <v>15</v>
      </c>
      <c r="AD11" s="56" t="s">
        <v>32</v>
      </c>
      <c r="AE11" s="56" t="s">
        <v>4</v>
      </c>
      <c r="AF11" s="56" t="s">
        <v>5</v>
      </c>
      <c r="AG11" s="56" t="s">
        <v>33</v>
      </c>
      <c r="AH11" s="56" t="s">
        <v>12</v>
      </c>
      <c r="AI11" s="56" t="s">
        <v>7</v>
      </c>
      <c r="AJ11" s="56" t="s">
        <v>71</v>
      </c>
      <c r="AK11" s="56" t="s">
        <v>16</v>
      </c>
      <c r="AL11" s="56" t="s">
        <v>9</v>
      </c>
      <c r="AM11" s="56" t="s">
        <v>72</v>
      </c>
      <c r="AN11" s="56"/>
      <c r="AO11" s="56"/>
      <c r="AP11" s="58" t="s">
        <v>73</v>
      </c>
      <c r="AQ11" s="52"/>
      <c r="AR11" s="55"/>
      <c r="AS11" s="58" t="s">
        <v>74</v>
      </c>
      <c r="AT11" s="52"/>
      <c r="AU11" s="55"/>
      <c r="AV11" s="56" t="s">
        <v>75</v>
      </c>
      <c r="AW11" s="56"/>
      <c r="AX11" s="56"/>
      <c r="AY11" s="56" t="s">
        <v>76</v>
      </c>
      <c r="AZ11" s="56"/>
      <c r="BA11" s="56"/>
      <c r="BB11" s="56" t="s">
        <v>77</v>
      </c>
      <c r="BC11" s="56"/>
      <c r="BD11" s="56"/>
      <c r="BE11" s="82" t="s">
        <v>78</v>
      </c>
      <c r="BF11" s="82"/>
      <c r="BG11" s="82"/>
      <c r="BH11" s="56" t="s">
        <v>79</v>
      </c>
      <c r="BI11" s="56"/>
      <c r="BJ11" s="56"/>
      <c r="BK11" s="56" t="s">
        <v>80</v>
      </c>
      <c r="BL11" s="56"/>
      <c r="BM11" s="56"/>
      <c r="BN11" s="56" t="s">
        <v>81</v>
      </c>
      <c r="BO11" s="56"/>
      <c r="BP11" s="56"/>
      <c r="BQ11" s="56" t="s">
        <v>82</v>
      </c>
      <c r="BR11" s="56"/>
      <c r="BS11" s="56"/>
      <c r="BT11" s="56" t="s">
        <v>83</v>
      </c>
      <c r="BU11" s="56"/>
      <c r="BV11" s="56"/>
      <c r="BW11" s="74" t="s">
        <v>84</v>
      </c>
      <c r="BX11" s="74"/>
      <c r="BY11" s="74"/>
      <c r="BZ11" s="74" t="s">
        <v>85</v>
      </c>
      <c r="CA11" s="74"/>
      <c r="CB11" s="80"/>
      <c r="CC11" s="57" t="s">
        <v>140</v>
      </c>
      <c r="CD11" s="57"/>
      <c r="CE11" s="57"/>
      <c r="CF11" s="57" t="s">
        <v>141</v>
      </c>
      <c r="CG11" s="57"/>
      <c r="CH11" s="57"/>
      <c r="CI11" s="77" t="s">
        <v>142</v>
      </c>
      <c r="CJ11" s="77"/>
      <c r="CK11" s="77"/>
      <c r="CL11" s="57" t="s">
        <v>143</v>
      </c>
      <c r="CM11" s="57"/>
      <c r="CN11" s="57"/>
      <c r="CO11" s="57" t="s">
        <v>144</v>
      </c>
      <c r="CP11" s="57"/>
      <c r="CQ11" s="57"/>
      <c r="CR11" s="57" t="s">
        <v>145</v>
      </c>
      <c r="CS11" s="57"/>
      <c r="CT11" s="57"/>
      <c r="CU11" s="57" t="s">
        <v>146</v>
      </c>
      <c r="CV11" s="57"/>
      <c r="CW11" s="57"/>
      <c r="CX11" s="57" t="s">
        <v>147</v>
      </c>
      <c r="CY11" s="57"/>
      <c r="CZ11" s="81"/>
      <c r="DA11" s="88" t="s">
        <v>183</v>
      </c>
      <c r="DB11" s="89"/>
      <c r="DC11" s="90"/>
      <c r="DD11" s="88" t="s">
        <v>184</v>
      </c>
      <c r="DE11" s="89"/>
      <c r="DF11" s="90"/>
      <c r="DG11" s="88" t="s">
        <v>185</v>
      </c>
      <c r="DH11" s="89"/>
      <c r="DI11" s="90"/>
      <c r="DJ11" s="77" t="s">
        <v>186</v>
      </c>
      <c r="DK11" s="77"/>
      <c r="DL11" s="77"/>
      <c r="DM11" s="77" t="s">
        <v>187</v>
      </c>
      <c r="DN11" s="77"/>
      <c r="DO11" s="77"/>
      <c r="DP11" s="77" t="s">
        <v>188</v>
      </c>
      <c r="DQ11" s="77"/>
      <c r="DR11" s="77"/>
      <c r="DS11" s="77" t="s">
        <v>189</v>
      </c>
      <c r="DT11" s="77"/>
      <c r="DU11" s="77"/>
      <c r="DV11" s="77" t="s">
        <v>190</v>
      </c>
      <c r="DW11" s="77"/>
      <c r="DX11" s="77"/>
      <c r="DY11" s="77" t="s">
        <v>191</v>
      </c>
      <c r="DZ11" s="77"/>
      <c r="EA11" s="77"/>
      <c r="EB11" s="88" t="s">
        <v>192</v>
      </c>
      <c r="EC11" s="89"/>
      <c r="ED11" s="89"/>
      <c r="EE11" s="77" t="s">
        <v>230</v>
      </c>
      <c r="EF11" s="77"/>
      <c r="EG11" s="77"/>
      <c r="EH11" s="77" t="s">
        <v>231</v>
      </c>
      <c r="EI11" s="77"/>
      <c r="EJ11" s="77"/>
      <c r="EK11" s="77" t="s">
        <v>232</v>
      </c>
      <c r="EL11" s="77"/>
      <c r="EM11" s="77"/>
      <c r="EN11" s="77" t="s">
        <v>233</v>
      </c>
      <c r="EO11" s="77"/>
      <c r="EP11" s="77"/>
      <c r="EQ11" s="77" t="s">
        <v>234</v>
      </c>
      <c r="ER11" s="77"/>
      <c r="ES11" s="77"/>
      <c r="ET11" s="77" t="s">
        <v>235</v>
      </c>
      <c r="EU11" s="77"/>
      <c r="EV11" s="77"/>
      <c r="EW11" s="77" t="s">
        <v>236</v>
      </c>
      <c r="EX11" s="77"/>
      <c r="EY11" s="77"/>
      <c r="EZ11" s="77" t="s">
        <v>237</v>
      </c>
      <c r="FA11" s="77"/>
      <c r="FB11" s="77"/>
      <c r="FC11" s="77" t="s">
        <v>238</v>
      </c>
      <c r="FD11" s="77"/>
      <c r="FE11" s="77"/>
      <c r="FF11" s="77" t="s">
        <v>239</v>
      </c>
      <c r="FG11" s="77"/>
      <c r="FH11" s="77"/>
      <c r="FI11" s="77" t="s">
        <v>240</v>
      </c>
      <c r="FJ11" s="77"/>
      <c r="FK11" s="77"/>
      <c r="FL11" s="77" t="s">
        <v>241</v>
      </c>
      <c r="FM11" s="77"/>
      <c r="FN11" s="77"/>
      <c r="FO11" s="77" t="s">
        <v>242</v>
      </c>
      <c r="FP11" s="77"/>
      <c r="FQ11" s="77"/>
      <c r="FR11" s="77" t="s">
        <v>243</v>
      </c>
      <c r="FS11" s="77"/>
      <c r="FT11" s="88"/>
      <c r="FU11" s="77" t="s">
        <v>293</v>
      </c>
      <c r="FV11" s="77"/>
      <c r="FW11" s="77"/>
      <c r="FX11" s="77" t="s">
        <v>294</v>
      </c>
      <c r="FY11" s="77"/>
      <c r="FZ11" s="77"/>
      <c r="GA11" s="77" t="s">
        <v>295</v>
      </c>
      <c r="GB11" s="77"/>
      <c r="GC11" s="77"/>
      <c r="GD11" s="77" t="s">
        <v>296</v>
      </c>
      <c r="GE11" s="77"/>
      <c r="GF11" s="77"/>
      <c r="GG11" s="77" t="s">
        <v>297</v>
      </c>
      <c r="GH11" s="77"/>
      <c r="GI11" s="77"/>
      <c r="GJ11" s="77" t="s">
        <v>298</v>
      </c>
      <c r="GK11" s="77"/>
      <c r="GL11" s="77"/>
      <c r="GM11" s="77" t="s">
        <v>299</v>
      </c>
      <c r="GN11" s="77"/>
      <c r="GO11" s="77"/>
      <c r="GP11" s="77" t="s">
        <v>300</v>
      </c>
      <c r="GQ11" s="77"/>
      <c r="GR11" s="77"/>
      <c r="GS11" s="77" t="s">
        <v>301</v>
      </c>
      <c r="GT11" s="77"/>
      <c r="GU11" s="77"/>
      <c r="GV11" s="77" t="s">
        <v>302</v>
      </c>
      <c r="GW11" s="77"/>
      <c r="GX11" s="77"/>
      <c r="GY11" s="77" t="s">
        <v>303</v>
      </c>
      <c r="GZ11" s="77"/>
      <c r="HA11" s="77"/>
      <c r="HB11" s="77" t="s">
        <v>304</v>
      </c>
      <c r="HC11" s="77"/>
      <c r="HD11" s="77"/>
      <c r="HE11" s="77" t="s">
        <v>305</v>
      </c>
      <c r="HF11" s="77"/>
      <c r="HG11" s="77"/>
      <c r="HH11" s="77" t="s">
        <v>306</v>
      </c>
      <c r="HI11" s="77"/>
      <c r="HJ11" s="77"/>
      <c r="HK11" s="77" t="s">
        <v>307</v>
      </c>
      <c r="HL11" s="77"/>
      <c r="HM11" s="77"/>
      <c r="HN11" s="77" t="s">
        <v>308</v>
      </c>
      <c r="HO11" s="77"/>
      <c r="HP11" s="77"/>
      <c r="HQ11" s="77" t="s">
        <v>309</v>
      </c>
      <c r="HR11" s="77"/>
      <c r="HS11" s="77"/>
    </row>
    <row r="12" spans="1:227" ht="156" customHeight="1" thickBot="1">
      <c r="A12" s="67"/>
      <c r="B12" s="67"/>
      <c r="C12" s="64" t="s">
        <v>18</v>
      </c>
      <c r="D12" s="63"/>
      <c r="E12" s="63"/>
      <c r="F12" s="65" t="s">
        <v>368</v>
      </c>
      <c r="G12" s="65"/>
      <c r="H12" s="64"/>
      <c r="I12" s="66" t="s">
        <v>35</v>
      </c>
      <c r="J12" s="65"/>
      <c r="K12" s="65"/>
      <c r="L12" s="63" t="s">
        <v>40</v>
      </c>
      <c r="M12" s="63"/>
      <c r="N12" s="63"/>
      <c r="O12" s="63" t="s">
        <v>44</v>
      </c>
      <c r="P12" s="63"/>
      <c r="Q12" s="63"/>
      <c r="R12" s="63" t="s">
        <v>47</v>
      </c>
      <c r="S12" s="63"/>
      <c r="T12" s="63"/>
      <c r="U12" s="63" t="s">
        <v>52</v>
      </c>
      <c r="V12" s="63"/>
      <c r="W12" s="63"/>
      <c r="X12" s="63" t="s">
        <v>54</v>
      </c>
      <c r="Y12" s="63"/>
      <c r="Z12" s="63"/>
      <c r="AA12" s="63" t="s">
        <v>57</v>
      </c>
      <c r="AB12" s="63"/>
      <c r="AC12" s="63"/>
      <c r="AD12" s="63" t="s">
        <v>61</v>
      </c>
      <c r="AE12" s="63"/>
      <c r="AF12" s="63"/>
      <c r="AG12" s="63" t="s">
        <v>63</v>
      </c>
      <c r="AH12" s="63"/>
      <c r="AI12" s="63"/>
      <c r="AJ12" s="63" t="s">
        <v>67</v>
      </c>
      <c r="AK12" s="63"/>
      <c r="AL12" s="63"/>
      <c r="AM12" s="63" t="s">
        <v>89</v>
      </c>
      <c r="AN12" s="63"/>
      <c r="AO12" s="63"/>
      <c r="AP12" s="63" t="s">
        <v>92</v>
      </c>
      <c r="AQ12" s="63"/>
      <c r="AR12" s="63"/>
      <c r="AS12" s="63" t="s">
        <v>96</v>
      </c>
      <c r="AT12" s="63"/>
      <c r="AU12" s="63"/>
      <c r="AV12" s="63" t="s">
        <v>100</v>
      </c>
      <c r="AW12" s="63"/>
      <c r="AX12" s="63"/>
      <c r="AY12" s="63" t="s">
        <v>101</v>
      </c>
      <c r="AZ12" s="63"/>
      <c r="BA12" s="63"/>
      <c r="BB12" s="63" t="s">
        <v>104</v>
      </c>
      <c r="BC12" s="63"/>
      <c r="BD12" s="63"/>
      <c r="BE12" s="63" t="s">
        <v>108</v>
      </c>
      <c r="BF12" s="63"/>
      <c r="BG12" s="63"/>
      <c r="BH12" s="63" t="s">
        <v>112</v>
      </c>
      <c r="BI12" s="63"/>
      <c r="BJ12" s="63"/>
      <c r="BK12" s="63" t="s">
        <v>116</v>
      </c>
      <c r="BL12" s="63"/>
      <c r="BM12" s="63"/>
      <c r="BN12" s="63" t="s">
        <v>120</v>
      </c>
      <c r="BO12" s="63"/>
      <c r="BP12" s="63"/>
      <c r="BQ12" s="63" t="s">
        <v>124</v>
      </c>
      <c r="BR12" s="63"/>
      <c r="BS12" s="63"/>
      <c r="BT12" s="63" t="s">
        <v>128</v>
      </c>
      <c r="BU12" s="63"/>
      <c r="BV12" s="63"/>
      <c r="BW12" s="63" t="s">
        <v>132</v>
      </c>
      <c r="BX12" s="63"/>
      <c r="BY12" s="63"/>
      <c r="BZ12" s="63" t="s">
        <v>136</v>
      </c>
      <c r="CA12" s="63"/>
      <c r="CB12" s="63"/>
      <c r="CC12" s="75" t="s">
        <v>149</v>
      </c>
      <c r="CD12" s="76"/>
      <c r="CE12" s="83"/>
      <c r="CF12" s="75" t="s">
        <v>153</v>
      </c>
      <c r="CG12" s="76"/>
      <c r="CH12" s="83"/>
      <c r="CI12" s="75" t="s">
        <v>157</v>
      </c>
      <c r="CJ12" s="76"/>
      <c r="CK12" s="83"/>
      <c r="CL12" s="75" t="s">
        <v>161</v>
      </c>
      <c r="CM12" s="76"/>
      <c r="CN12" s="83"/>
      <c r="CO12" s="75" t="s">
        <v>165</v>
      </c>
      <c r="CP12" s="76"/>
      <c r="CQ12" s="83"/>
      <c r="CR12" s="75" t="s">
        <v>169</v>
      </c>
      <c r="CS12" s="76"/>
      <c r="CT12" s="83"/>
      <c r="CU12" s="75" t="s">
        <v>173</v>
      </c>
      <c r="CV12" s="76"/>
      <c r="CW12" s="83"/>
      <c r="CX12" s="75" t="s">
        <v>177</v>
      </c>
      <c r="CY12" s="76"/>
      <c r="CZ12" s="76"/>
      <c r="DA12" s="75" t="s">
        <v>193</v>
      </c>
      <c r="DB12" s="76"/>
      <c r="DC12" s="83"/>
      <c r="DD12" s="75" t="s">
        <v>195</v>
      </c>
      <c r="DE12" s="76"/>
      <c r="DF12" s="83"/>
      <c r="DG12" s="75" t="s">
        <v>199</v>
      </c>
      <c r="DH12" s="76"/>
      <c r="DI12" s="83"/>
      <c r="DJ12" s="75" t="s">
        <v>203</v>
      </c>
      <c r="DK12" s="76"/>
      <c r="DL12" s="83"/>
      <c r="DM12" s="75" t="s">
        <v>207</v>
      </c>
      <c r="DN12" s="76"/>
      <c r="DO12" s="83"/>
      <c r="DP12" s="75" t="s">
        <v>211</v>
      </c>
      <c r="DQ12" s="76"/>
      <c r="DR12" s="83"/>
      <c r="DS12" s="75" t="s">
        <v>215</v>
      </c>
      <c r="DT12" s="76"/>
      <c r="DU12" s="83"/>
      <c r="DV12" s="75" t="s">
        <v>219</v>
      </c>
      <c r="DW12" s="76"/>
      <c r="DX12" s="83"/>
      <c r="DY12" s="75" t="s">
        <v>223</v>
      </c>
      <c r="DZ12" s="76"/>
      <c r="EA12" s="83"/>
      <c r="EB12" s="75" t="s">
        <v>226</v>
      </c>
      <c r="EC12" s="76"/>
      <c r="ED12" s="76"/>
      <c r="EE12" s="75" t="s">
        <v>247</v>
      </c>
      <c r="EF12" s="76"/>
      <c r="EG12" s="83"/>
      <c r="EH12" s="75" t="s">
        <v>251</v>
      </c>
      <c r="EI12" s="76"/>
      <c r="EJ12" s="83"/>
      <c r="EK12" s="75" t="s">
        <v>255</v>
      </c>
      <c r="EL12" s="76"/>
      <c r="EM12" s="83"/>
      <c r="EN12" s="75" t="s">
        <v>259</v>
      </c>
      <c r="EO12" s="76"/>
      <c r="EP12" s="83"/>
      <c r="EQ12" s="75" t="s">
        <v>260</v>
      </c>
      <c r="ER12" s="76"/>
      <c r="ES12" s="83"/>
      <c r="ET12" s="75" t="s">
        <v>264</v>
      </c>
      <c r="EU12" s="76"/>
      <c r="EV12" s="83"/>
      <c r="EW12" s="75" t="s">
        <v>266</v>
      </c>
      <c r="EX12" s="76"/>
      <c r="EY12" s="83"/>
      <c r="EZ12" s="75" t="s">
        <v>268</v>
      </c>
      <c r="FA12" s="76"/>
      <c r="FB12" s="83"/>
      <c r="FC12" s="75" t="s">
        <v>270</v>
      </c>
      <c r="FD12" s="76"/>
      <c r="FE12" s="83"/>
      <c r="FF12" s="75" t="s">
        <v>274</v>
      </c>
      <c r="FG12" s="76"/>
      <c r="FH12" s="83"/>
      <c r="FI12" s="75" t="s">
        <v>277</v>
      </c>
      <c r="FJ12" s="76"/>
      <c r="FK12" s="83"/>
      <c r="FL12" s="75" t="s">
        <v>280</v>
      </c>
      <c r="FM12" s="76"/>
      <c r="FN12" s="83"/>
      <c r="FO12" s="75" t="s">
        <v>284</v>
      </c>
      <c r="FP12" s="76"/>
      <c r="FQ12" s="83"/>
      <c r="FR12" s="75" t="s">
        <v>287</v>
      </c>
      <c r="FS12" s="76"/>
      <c r="FT12" s="76"/>
      <c r="FU12" s="75" t="s">
        <v>313</v>
      </c>
      <c r="FV12" s="76"/>
      <c r="FW12" s="83"/>
      <c r="FX12" s="75" t="s">
        <v>314</v>
      </c>
      <c r="FY12" s="76"/>
      <c r="FZ12" s="83"/>
      <c r="GA12" s="75" t="s">
        <v>318</v>
      </c>
      <c r="GB12" s="76"/>
      <c r="GC12" s="83"/>
      <c r="GD12" s="75" t="s">
        <v>365</v>
      </c>
      <c r="GE12" s="76"/>
      <c r="GF12" s="83"/>
      <c r="GG12" s="75" t="s">
        <v>321</v>
      </c>
      <c r="GH12" s="76"/>
      <c r="GI12" s="83"/>
      <c r="GJ12" s="75" t="s">
        <v>323</v>
      </c>
      <c r="GK12" s="76"/>
      <c r="GL12" s="83"/>
      <c r="GM12" s="75" t="s">
        <v>327</v>
      </c>
      <c r="GN12" s="76"/>
      <c r="GO12" s="83"/>
      <c r="GP12" s="75" t="s">
        <v>329</v>
      </c>
      <c r="GQ12" s="76"/>
      <c r="GR12" s="83"/>
      <c r="GS12" s="75" t="s">
        <v>333</v>
      </c>
      <c r="GT12" s="76"/>
      <c r="GU12" s="83"/>
      <c r="GV12" s="75" t="s">
        <v>335</v>
      </c>
      <c r="GW12" s="76"/>
      <c r="GX12" s="83"/>
      <c r="GY12" s="75" t="s">
        <v>339</v>
      </c>
      <c r="GZ12" s="76"/>
      <c r="HA12" s="83"/>
      <c r="HB12" s="75" t="s">
        <v>343</v>
      </c>
      <c r="HC12" s="76"/>
      <c r="HD12" s="83"/>
      <c r="HE12" s="75" t="s">
        <v>347</v>
      </c>
      <c r="HF12" s="76"/>
      <c r="HG12" s="83"/>
      <c r="HH12" s="75" t="s">
        <v>351</v>
      </c>
      <c r="HI12" s="76"/>
      <c r="HJ12" s="83"/>
      <c r="HK12" s="75" t="s">
        <v>355</v>
      </c>
      <c r="HL12" s="76"/>
      <c r="HM12" s="83"/>
      <c r="HN12" s="75" t="s">
        <v>358</v>
      </c>
      <c r="HO12" s="76"/>
      <c r="HP12" s="83"/>
      <c r="HQ12" s="75" t="s">
        <v>361</v>
      </c>
      <c r="HR12" s="76"/>
      <c r="HS12" s="83"/>
    </row>
    <row r="13" spans="1:227" ht="90.6" customHeight="1" thickBot="1">
      <c r="A13" s="67"/>
      <c r="B13" s="67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6">
      <c r="A14" s="2">
        <v>1</v>
      </c>
      <c r="B14" s="1"/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>
        <v>1</v>
      </c>
      <c r="D15" s="9"/>
      <c r="E15" s="9"/>
      <c r="F15" s="38">
        <v>1</v>
      </c>
      <c r="G15" s="38"/>
      <c r="H15" s="38"/>
      <c r="I15" s="38">
        <v>1</v>
      </c>
      <c r="J15" s="38"/>
      <c r="K15" s="38"/>
      <c r="L15" s="38">
        <v>1</v>
      </c>
      <c r="M15" s="38"/>
      <c r="N15" s="38"/>
      <c r="O15" s="38">
        <v>1</v>
      </c>
      <c r="P15" s="38"/>
      <c r="Q15" s="38"/>
      <c r="R15" s="38">
        <v>1</v>
      </c>
      <c r="S15" s="38"/>
      <c r="T15" s="38"/>
      <c r="U15" s="38">
        <v>1</v>
      </c>
      <c r="V15" s="38"/>
      <c r="W15" s="38"/>
      <c r="X15" s="38">
        <v>1</v>
      </c>
      <c r="Y15" s="38"/>
      <c r="Z15" s="38"/>
      <c r="AA15" s="38">
        <v>1</v>
      </c>
      <c r="AB15" s="38"/>
      <c r="AC15" s="38"/>
      <c r="AD15" s="38">
        <v>1</v>
      </c>
      <c r="AE15" s="38"/>
      <c r="AF15" s="38"/>
      <c r="AG15" s="38">
        <v>1</v>
      </c>
      <c r="AH15" s="38"/>
      <c r="AI15" s="38"/>
      <c r="AJ15" s="38">
        <v>1</v>
      </c>
      <c r="AK15" s="38"/>
      <c r="AL15" s="38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>
        <v>1</v>
      </c>
      <c r="D16" s="9"/>
      <c r="E16" s="9"/>
      <c r="F16" s="38">
        <v>1</v>
      </c>
      <c r="G16" s="38"/>
      <c r="H16" s="38"/>
      <c r="I16" s="38">
        <v>1</v>
      </c>
      <c r="J16" s="38"/>
      <c r="K16" s="38"/>
      <c r="L16" s="38">
        <v>1</v>
      </c>
      <c r="M16" s="38"/>
      <c r="N16" s="38"/>
      <c r="O16" s="38">
        <v>1</v>
      </c>
      <c r="P16" s="38"/>
      <c r="Q16" s="38"/>
      <c r="R16" s="38">
        <v>1</v>
      </c>
      <c r="S16" s="38"/>
      <c r="T16" s="38"/>
      <c r="U16" s="38">
        <v>1</v>
      </c>
      <c r="V16" s="38"/>
      <c r="W16" s="38"/>
      <c r="X16" s="38">
        <v>1</v>
      </c>
      <c r="Y16" s="38"/>
      <c r="Z16" s="38"/>
      <c r="AA16" s="38">
        <v>1</v>
      </c>
      <c r="AB16" s="38"/>
      <c r="AC16" s="38"/>
      <c r="AD16" s="38">
        <v>1</v>
      </c>
      <c r="AE16" s="38"/>
      <c r="AF16" s="38"/>
      <c r="AG16" s="38">
        <v>1</v>
      </c>
      <c r="AH16" s="38"/>
      <c r="AI16" s="38"/>
      <c r="AJ16" s="38">
        <v>1</v>
      </c>
      <c r="AK16" s="38"/>
      <c r="AL16" s="38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>
        <v>1</v>
      </c>
      <c r="D17" s="9"/>
      <c r="E17" s="9"/>
      <c r="F17" s="38">
        <v>1</v>
      </c>
      <c r="G17" s="38"/>
      <c r="H17" s="38"/>
      <c r="I17" s="38">
        <v>1</v>
      </c>
      <c r="J17" s="38"/>
      <c r="K17" s="38"/>
      <c r="L17" s="38">
        <v>1</v>
      </c>
      <c r="M17" s="38"/>
      <c r="N17" s="38"/>
      <c r="O17" s="38">
        <v>1</v>
      </c>
      <c r="P17" s="38"/>
      <c r="Q17" s="38"/>
      <c r="R17" s="38">
        <v>1</v>
      </c>
      <c r="S17" s="38"/>
      <c r="T17" s="38"/>
      <c r="U17" s="38">
        <v>1</v>
      </c>
      <c r="V17" s="38"/>
      <c r="W17" s="38"/>
      <c r="X17" s="38">
        <v>1</v>
      </c>
      <c r="Y17" s="38"/>
      <c r="Z17" s="38"/>
      <c r="AA17" s="38">
        <v>1</v>
      </c>
      <c r="AB17" s="38"/>
      <c r="AC17" s="38"/>
      <c r="AD17" s="38">
        <v>1</v>
      </c>
      <c r="AE17" s="38"/>
      <c r="AF17" s="38"/>
      <c r="AG17" s="38">
        <v>1</v>
      </c>
      <c r="AH17" s="38"/>
      <c r="AI17" s="38"/>
      <c r="AJ17" s="38">
        <v>1</v>
      </c>
      <c r="AK17" s="38"/>
      <c r="AL17" s="38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>
        <v>1</v>
      </c>
      <c r="E18" s="9"/>
      <c r="F18" s="38"/>
      <c r="G18" s="38">
        <v>1</v>
      </c>
      <c r="H18" s="38"/>
      <c r="I18" s="38"/>
      <c r="J18" s="38">
        <v>1</v>
      </c>
      <c r="K18" s="38"/>
      <c r="L18" s="38"/>
      <c r="M18" s="38">
        <v>1</v>
      </c>
      <c r="N18" s="38"/>
      <c r="O18" s="38"/>
      <c r="P18" s="38">
        <v>1</v>
      </c>
      <c r="Q18" s="38"/>
      <c r="R18" s="38"/>
      <c r="S18" s="38">
        <v>1</v>
      </c>
      <c r="T18" s="38"/>
      <c r="U18" s="38"/>
      <c r="V18" s="38">
        <v>1</v>
      </c>
      <c r="W18" s="38"/>
      <c r="X18" s="38"/>
      <c r="Y18" s="38">
        <v>1</v>
      </c>
      <c r="Z18" s="38"/>
      <c r="AA18" s="38"/>
      <c r="AB18" s="38">
        <v>1</v>
      </c>
      <c r="AC18" s="38"/>
      <c r="AD18" s="38"/>
      <c r="AE18" s="38">
        <v>1</v>
      </c>
      <c r="AF18" s="38"/>
      <c r="AG18" s="38"/>
      <c r="AH18" s="38">
        <v>1</v>
      </c>
      <c r="AI18" s="38"/>
      <c r="AJ18" s="38"/>
      <c r="AK18" s="38">
        <v>1</v>
      </c>
      <c r="AL18" s="38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>
        <v>1</v>
      </c>
      <c r="E19" s="9"/>
      <c r="F19" s="38"/>
      <c r="G19" s="38">
        <v>1</v>
      </c>
      <c r="H19" s="38"/>
      <c r="I19" s="38"/>
      <c r="J19" s="38">
        <v>1</v>
      </c>
      <c r="K19" s="38"/>
      <c r="L19" s="38"/>
      <c r="M19" s="38">
        <v>1</v>
      </c>
      <c r="N19" s="38"/>
      <c r="O19" s="38"/>
      <c r="P19" s="38">
        <v>1</v>
      </c>
      <c r="Q19" s="38"/>
      <c r="R19" s="38"/>
      <c r="S19" s="38">
        <v>1</v>
      </c>
      <c r="T19" s="38"/>
      <c r="U19" s="38"/>
      <c r="V19" s="38">
        <v>1</v>
      </c>
      <c r="W19" s="38"/>
      <c r="X19" s="38"/>
      <c r="Y19" s="38">
        <v>1</v>
      </c>
      <c r="Z19" s="38"/>
      <c r="AA19" s="38"/>
      <c r="AB19" s="38">
        <v>1</v>
      </c>
      <c r="AC19" s="38"/>
      <c r="AD19" s="38"/>
      <c r="AE19" s="38">
        <v>1</v>
      </c>
      <c r="AF19" s="38"/>
      <c r="AG19" s="38"/>
      <c r="AH19" s="38">
        <v>1</v>
      </c>
      <c r="AI19" s="38"/>
      <c r="AJ19" s="38"/>
      <c r="AK19" s="38">
        <v>1</v>
      </c>
      <c r="AL19" s="38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>
        <v>1</v>
      </c>
      <c r="E20" s="9"/>
      <c r="F20" s="38"/>
      <c r="G20" s="38">
        <v>1</v>
      </c>
      <c r="H20" s="38"/>
      <c r="I20" s="38"/>
      <c r="J20" s="38">
        <v>1</v>
      </c>
      <c r="K20" s="38"/>
      <c r="L20" s="38"/>
      <c r="M20" s="38">
        <v>1</v>
      </c>
      <c r="N20" s="38"/>
      <c r="O20" s="38"/>
      <c r="P20" s="38">
        <v>1</v>
      </c>
      <c r="Q20" s="38"/>
      <c r="R20" s="38"/>
      <c r="S20" s="38">
        <v>1</v>
      </c>
      <c r="T20" s="38"/>
      <c r="U20" s="38"/>
      <c r="V20" s="38">
        <v>1</v>
      </c>
      <c r="W20" s="38"/>
      <c r="X20" s="38"/>
      <c r="Y20" s="38">
        <v>1</v>
      </c>
      <c r="Z20" s="38"/>
      <c r="AA20" s="38"/>
      <c r="AB20" s="38">
        <v>1</v>
      </c>
      <c r="AC20" s="38"/>
      <c r="AD20" s="38"/>
      <c r="AE20" s="38">
        <v>1</v>
      </c>
      <c r="AF20" s="38"/>
      <c r="AG20" s="38"/>
      <c r="AH20" s="38">
        <v>1</v>
      </c>
      <c r="AI20" s="38"/>
      <c r="AJ20" s="38"/>
      <c r="AK20" s="38">
        <v>1</v>
      </c>
      <c r="AL20" s="38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>
        <v>1</v>
      </c>
      <c r="E21" s="3"/>
      <c r="F21" s="39"/>
      <c r="G21" s="39">
        <v>1</v>
      </c>
      <c r="H21" s="39"/>
      <c r="I21" s="39"/>
      <c r="J21" s="39">
        <v>1</v>
      </c>
      <c r="K21" s="39"/>
      <c r="L21" s="39"/>
      <c r="M21" s="39">
        <v>1</v>
      </c>
      <c r="N21" s="39"/>
      <c r="O21" s="39"/>
      <c r="P21" s="39">
        <v>1</v>
      </c>
      <c r="Q21" s="39"/>
      <c r="R21" s="39"/>
      <c r="S21" s="39">
        <v>1</v>
      </c>
      <c r="T21" s="39"/>
      <c r="U21" s="39"/>
      <c r="V21" s="39">
        <v>1</v>
      </c>
      <c r="W21" s="39"/>
      <c r="X21" s="39"/>
      <c r="Y21" s="39">
        <v>1</v>
      </c>
      <c r="Z21" s="39"/>
      <c r="AA21" s="39"/>
      <c r="AB21" s="39">
        <v>1</v>
      </c>
      <c r="AC21" s="39"/>
      <c r="AD21" s="39"/>
      <c r="AE21" s="39">
        <v>1</v>
      </c>
      <c r="AF21" s="39"/>
      <c r="AG21" s="39"/>
      <c r="AH21" s="39">
        <v>1</v>
      </c>
      <c r="AI21" s="39"/>
      <c r="AJ21" s="39"/>
      <c r="AK21" s="39">
        <v>1</v>
      </c>
      <c r="AL21" s="3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>
        <v>1</v>
      </c>
      <c r="E22" s="3"/>
      <c r="F22" s="39"/>
      <c r="G22" s="39">
        <v>1</v>
      </c>
      <c r="H22" s="39"/>
      <c r="I22" s="39"/>
      <c r="J22" s="39">
        <v>1</v>
      </c>
      <c r="K22" s="39"/>
      <c r="L22" s="39"/>
      <c r="M22" s="39">
        <v>1</v>
      </c>
      <c r="N22" s="39"/>
      <c r="O22" s="39"/>
      <c r="P22" s="39">
        <v>1</v>
      </c>
      <c r="Q22" s="39"/>
      <c r="R22" s="39"/>
      <c r="S22" s="39">
        <v>1</v>
      </c>
      <c r="T22" s="39"/>
      <c r="U22" s="39"/>
      <c r="V22" s="39">
        <v>1</v>
      </c>
      <c r="W22" s="39"/>
      <c r="X22" s="39"/>
      <c r="Y22" s="39">
        <v>1</v>
      </c>
      <c r="Z22" s="39"/>
      <c r="AA22" s="39"/>
      <c r="AB22" s="39">
        <v>1</v>
      </c>
      <c r="AC22" s="39"/>
      <c r="AD22" s="39"/>
      <c r="AE22" s="39">
        <v>1</v>
      </c>
      <c r="AF22" s="39"/>
      <c r="AG22" s="39"/>
      <c r="AH22" s="39">
        <v>1</v>
      </c>
      <c r="AI22" s="39"/>
      <c r="AJ22" s="39"/>
      <c r="AK22" s="39">
        <v>1</v>
      </c>
      <c r="AL22" s="3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>
        <v>1</v>
      </c>
      <c r="E23" s="3"/>
      <c r="F23" s="39"/>
      <c r="G23" s="39">
        <v>1</v>
      </c>
      <c r="H23" s="39"/>
      <c r="I23" s="39"/>
      <c r="J23" s="39">
        <v>1</v>
      </c>
      <c r="K23" s="39"/>
      <c r="L23" s="39"/>
      <c r="M23" s="39">
        <v>1</v>
      </c>
      <c r="N23" s="39"/>
      <c r="O23" s="39"/>
      <c r="P23" s="39">
        <v>1</v>
      </c>
      <c r="Q23" s="39"/>
      <c r="R23" s="39"/>
      <c r="S23" s="39">
        <v>1</v>
      </c>
      <c r="T23" s="39"/>
      <c r="U23" s="39"/>
      <c r="V23" s="39">
        <v>1</v>
      </c>
      <c r="W23" s="39"/>
      <c r="X23" s="39"/>
      <c r="Y23" s="39">
        <v>1</v>
      </c>
      <c r="Z23" s="39"/>
      <c r="AA23" s="39"/>
      <c r="AB23" s="39">
        <v>1</v>
      </c>
      <c r="AC23" s="39"/>
      <c r="AD23" s="39"/>
      <c r="AE23" s="39">
        <v>1</v>
      </c>
      <c r="AF23" s="39"/>
      <c r="AG23" s="39"/>
      <c r="AH23" s="39">
        <v>1</v>
      </c>
      <c r="AI23" s="39"/>
      <c r="AJ23" s="39"/>
      <c r="AK23" s="39">
        <v>1</v>
      </c>
      <c r="AL23" s="3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>
        <v>1</v>
      </c>
      <c r="E24" s="3"/>
      <c r="F24" s="39"/>
      <c r="G24" s="39">
        <v>1</v>
      </c>
      <c r="H24" s="39"/>
      <c r="I24" s="39"/>
      <c r="J24" s="39">
        <v>1</v>
      </c>
      <c r="K24" s="39"/>
      <c r="L24" s="39"/>
      <c r="M24" s="39">
        <v>1</v>
      </c>
      <c r="N24" s="39"/>
      <c r="O24" s="39"/>
      <c r="P24" s="39">
        <v>1</v>
      </c>
      <c r="Q24" s="39"/>
      <c r="R24" s="39"/>
      <c r="S24" s="39">
        <v>1</v>
      </c>
      <c r="T24" s="39"/>
      <c r="U24" s="39"/>
      <c r="V24" s="39">
        <v>1</v>
      </c>
      <c r="W24" s="39"/>
      <c r="X24" s="39"/>
      <c r="Y24" s="39">
        <v>1</v>
      </c>
      <c r="Z24" s="39"/>
      <c r="AA24" s="39"/>
      <c r="AB24" s="39">
        <v>1</v>
      </c>
      <c r="AC24" s="39"/>
      <c r="AD24" s="39"/>
      <c r="AE24" s="39">
        <v>1</v>
      </c>
      <c r="AF24" s="39"/>
      <c r="AG24" s="39"/>
      <c r="AH24" s="39">
        <v>1</v>
      </c>
      <c r="AI24" s="39"/>
      <c r="AJ24" s="39"/>
      <c r="AK24" s="39">
        <v>1</v>
      </c>
      <c r="AL24" s="3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>
        <v>1</v>
      </c>
      <c r="F25" s="39"/>
      <c r="G25" s="39"/>
      <c r="H25" s="39">
        <v>1</v>
      </c>
      <c r="I25" s="39"/>
      <c r="J25" s="39"/>
      <c r="K25" s="39">
        <v>1</v>
      </c>
      <c r="L25" s="39"/>
      <c r="M25" s="39"/>
      <c r="N25" s="39">
        <v>1</v>
      </c>
      <c r="O25" s="39"/>
      <c r="P25" s="39"/>
      <c r="Q25" s="39">
        <v>1</v>
      </c>
      <c r="R25" s="39"/>
      <c r="S25" s="39"/>
      <c r="T25" s="39">
        <v>1</v>
      </c>
      <c r="U25" s="39"/>
      <c r="V25" s="39"/>
      <c r="W25" s="39">
        <v>1</v>
      </c>
      <c r="X25" s="39"/>
      <c r="Y25" s="39"/>
      <c r="Z25" s="39">
        <v>1</v>
      </c>
      <c r="AA25" s="39"/>
      <c r="AB25" s="39"/>
      <c r="AC25" s="39">
        <v>1</v>
      </c>
      <c r="AD25" s="39"/>
      <c r="AE25" s="39"/>
      <c r="AF25" s="39">
        <v>1</v>
      </c>
      <c r="AG25" s="39"/>
      <c r="AH25" s="39"/>
      <c r="AI25" s="39">
        <v>1</v>
      </c>
      <c r="AJ25" s="39"/>
      <c r="AK25" s="39"/>
      <c r="AL25" s="39">
        <v>1</v>
      </c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>
        <v>1</v>
      </c>
      <c r="F26" s="39"/>
      <c r="G26" s="39"/>
      <c r="H26" s="39">
        <v>1</v>
      </c>
      <c r="I26" s="39"/>
      <c r="J26" s="39"/>
      <c r="K26" s="39">
        <v>1</v>
      </c>
      <c r="L26" s="39"/>
      <c r="M26" s="39"/>
      <c r="N26" s="39">
        <v>1</v>
      </c>
      <c r="O26" s="39"/>
      <c r="P26" s="39"/>
      <c r="Q26" s="39">
        <v>1</v>
      </c>
      <c r="R26" s="39"/>
      <c r="S26" s="39"/>
      <c r="T26" s="39">
        <v>1</v>
      </c>
      <c r="U26" s="39"/>
      <c r="V26" s="39"/>
      <c r="W26" s="39">
        <v>1</v>
      </c>
      <c r="X26" s="39"/>
      <c r="Y26" s="39"/>
      <c r="Z26" s="39">
        <v>1</v>
      </c>
      <c r="AA26" s="39"/>
      <c r="AB26" s="39"/>
      <c r="AC26" s="39">
        <v>1</v>
      </c>
      <c r="AD26" s="39"/>
      <c r="AE26" s="39"/>
      <c r="AF26" s="39">
        <v>1</v>
      </c>
      <c r="AG26" s="39"/>
      <c r="AH26" s="39"/>
      <c r="AI26" s="39">
        <v>1</v>
      </c>
      <c r="AJ26" s="39"/>
      <c r="AK26" s="39"/>
      <c r="AL26" s="39">
        <v>1</v>
      </c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>
        <v>1</v>
      </c>
      <c r="F27" s="39"/>
      <c r="G27" s="39"/>
      <c r="H27" s="39">
        <v>1</v>
      </c>
      <c r="I27" s="39"/>
      <c r="J27" s="39"/>
      <c r="K27" s="39">
        <v>1</v>
      </c>
      <c r="L27" s="39"/>
      <c r="M27" s="39"/>
      <c r="N27" s="39">
        <v>1</v>
      </c>
      <c r="O27" s="39"/>
      <c r="P27" s="39"/>
      <c r="Q27" s="39">
        <v>1</v>
      </c>
      <c r="R27" s="39"/>
      <c r="S27" s="39"/>
      <c r="T27" s="39">
        <v>1</v>
      </c>
      <c r="U27" s="39"/>
      <c r="V27" s="39"/>
      <c r="W27" s="39">
        <v>1</v>
      </c>
      <c r="X27" s="39"/>
      <c r="Y27" s="39"/>
      <c r="Z27" s="39">
        <v>1</v>
      </c>
      <c r="AA27" s="39"/>
      <c r="AB27" s="39"/>
      <c r="AC27" s="39">
        <v>1</v>
      </c>
      <c r="AD27" s="39"/>
      <c r="AE27" s="39"/>
      <c r="AF27" s="39">
        <v>1</v>
      </c>
      <c r="AG27" s="39"/>
      <c r="AH27" s="39"/>
      <c r="AI27" s="39">
        <v>1</v>
      </c>
      <c r="AJ27" s="39"/>
      <c r="AK27" s="39"/>
      <c r="AL27" s="39">
        <v>1</v>
      </c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>
        <v>1</v>
      </c>
      <c r="F28" s="39"/>
      <c r="G28" s="39"/>
      <c r="H28" s="39">
        <v>1</v>
      </c>
      <c r="I28" s="39"/>
      <c r="J28" s="39"/>
      <c r="K28" s="39">
        <v>1</v>
      </c>
      <c r="L28" s="39"/>
      <c r="M28" s="39"/>
      <c r="N28" s="39">
        <v>1</v>
      </c>
      <c r="O28" s="39"/>
      <c r="P28" s="39"/>
      <c r="Q28" s="39">
        <v>1</v>
      </c>
      <c r="R28" s="39"/>
      <c r="S28" s="39"/>
      <c r="T28" s="39">
        <v>1</v>
      </c>
      <c r="U28" s="39"/>
      <c r="V28" s="39"/>
      <c r="W28" s="39">
        <v>1</v>
      </c>
      <c r="X28" s="39"/>
      <c r="Y28" s="39"/>
      <c r="Z28" s="39">
        <v>1</v>
      </c>
      <c r="AA28" s="39"/>
      <c r="AB28" s="39"/>
      <c r="AC28" s="39">
        <v>1</v>
      </c>
      <c r="AD28" s="39"/>
      <c r="AE28" s="39"/>
      <c r="AF28" s="39">
        <v>1</v>
      </c>
      <c r="AG28" s="39"/>
      <c r="AH28" s="39"/>
      <c r="AI28" s="39">
        <v>1</v>
      </c>
      <c r="AJ28" s="39"/>
      <c r="AK28" s="39"/>
      <c r="AL28" s="39">
        <v>1</v>
      </c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59" t="s">
        <v>1279</v>
      </c>
      <c r="B39" s="60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4</v>
      </c>
      <c r="G39" s="3">
        <f t="shared" si="0"/>
        <v>7</v>
      </c>
      <c r="H39" s="3">
        <f t="shared" si="0"/>
        <v>4</v>
      </c>
      <c r="I39" s="3">
        <f t="shared" si="0"/>
        <v>4</v>
      </c>
      <c r="J39" s="3">
        <f t="shared" si="0"/>
        <v>7</v>
      </c>
      <c r="K39" s="3">
        <f t="shared" si="0"/>
        <v>4</v>
      </c>
      <c r="L39" s="3">
        <f t="shared" si="0"/>
        <v>4</v>
      </c>
      <c r="M39" s="3">
        <f t="shared" si="0"/>
        <v>7</v>
      </c>
      <c r="N39" s="3">
        <f t="shared" si="0"/>
        <v>4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7</v>
      </c>
      <c r="W39" s="3">
        <f t="shared" si="0"/>
        <v>4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61" t="s">
        <v>1296</v>
      </c>
      <c r="B40" s="62"/>
      <c r="C40" s="11">
        <f>C39/15%</f>
        <v>26.666666666666668</v>
      </c>
      <c r="D40" s="11">
        <f t="shared" ref="D40:BO40" si="4">D39/15%</f>
        <v>46.666666666666671</v>
      </c>
      <c r="E40" s="11">
        <f t="shared" si="4"/>
        <v>26.666666666666668</v>
      </c>
      <c r="F40" s="11">
        <f t="shared" si="4"/>
        <v>26.666666666666668</v>
      </c>
      <c r="G40" s="11">
        <f t="shared" si="4"/>
        <v>46.666666666666671</v>
      </c>
      <c r="H40" s="11">
        <f t="shared" si="4"/>
        <v>26.666666666666668</v>
      </c>
      <c r="I40" s="11">
        <f t="shared" si="4"/>
        <v>26.666666666666668</v>
      </c>
      <c r="J40" s="11">
        <f t="shared" si="4"/>
        <v>46.666666666666671</v>
      </c>
      <c r="K40" s="11">
        <f t="shared" si="4"/>
        <v>26.666666666666668</v>
      </c>
      <c r="L40" s="11">
        <f t="shared" si="4"/>
        <v>26.666666666666668</v>
      </c>
      <c r="M40" s="11">
        <f t="shared" si="4"/>
        <v>46.666666666666671</v>
      </c>
      <c r="N40" s="11">
        <f t="shared" si="4"/>
        <v>26.666666666666668</v>
      </c>
      <c r="O40" s="11">
        <f t="shared" si="4"/>
        <v>26.666666666666668</v>
      </c>
      <c r="P40" s="11">
        <f t="shared" si="4"/>
        <v>46.666666666666671</v>
      </c>
      <c r="Q40" s="11">
        <f t="shared" si="4"/>
        <v>26.666666666666668</v>
      </c>
      <c r="R40" s="11">
        <f t="shared" si="4"/>
        <v>26.666666666666668</v>
      </c>
      <c r="S40" s="11">
        <f t="shared" si="4"/>
        <v>46.666666666666671</v>
      </c>
      <c r="T40" s="11">
        <f t="shared" si="4"/>
        <v>26.666666666666668</v>
      </c>
      <c r="U40" s="11">
        <f t="shared" si="4"/>
        <v>26.666666666666668</v>
      </c>
      <c r="V40" s="11">
        <f t="shared" si="4"/>
        <v>46.666666666666671</v>
      </c>
      <c r="W40" s="11">
        <f t="shared" si="4"/>
        <v>26.666666666666668</v>
      </c>
      <c r="X40" s="11">
        <f t="shared" si="4"/>
        <v>26.666666666666668</v>
      </c>
      <c r="Y40" s="11">
        <f t="shared" si="4"/>
        <v>46.666666666666671</v>
      </c>
      <c r="Z40" s="11">
        <f t="shared" si="4"/>
        <v>26.666666666666668</v>
      </c>
      <c r="AA40" s="11">
        <f t="shared" si="4"/>
        <v>26.666666666666668</v>
      </c>
      <c r="AB40" s="11">
        <f t="shared" si="4"/>
        <v>46.666666666666671</v>
      </c>
      <c r="AC40" s="11">
        <f t="shared" si="4"/>
        <v>26.666666666666668</v>
      </c>
      <c r="AD40" s="11">
        <f t="shared" si="4"/>
        <v>26.666666666666668</v>
      </c>
      <c r="AE40" s="11">
        <f t="shared" si="4"/>
        <v>46.666666666666671</v>
      </c>
      <c r="AF40" s="11">
        <f t="shared" si="4"/>
        <v>26.666666666666668</v>
      </c>
      <c r="AG40" s="11">
        <f t="shared" si="4"/>
        <v>26.666666666666668</v>
      </c>
      <c r="AH40" s="11">
        <f t="shared" si="4"/>
        <v>46.666666666666671</v>
      </c>
      <c r="AI40" s="11">
        <f t="shared" si="4"/>
        <v>26.666666666666668</v>
      </c>
      <c r="AJ40" s="11">
        <f t="shared" si="4"/>
        <v>26.666666666666668</v>
      </c>
      <c r="AK40" s="11">
        <f t="shared" si="4"/>
        <v>46.666666666666671</v>
      </c>
      <c r="AL40" s="11">
        <f t="shared" si="4"/>
        <v>26.666666666666668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ref="BP40:EA40" si="5">BP39/15%</f>
        <v>0</v>
      </c>
      <c r="BQ40" s="11">
        <f t="shared" si="5"/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ref="EB40:GM40" si="6">EB39/15%</f>
        <v>0</v>
      </c>
      <c r="EC40" s="11">
        <f t="shared" si="6"/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ref="GN40:HS40" si="7">GN39/15%</f>
        <v>0</v>
      </c>
      <c r="GO40" s="11">
        <f t="shared" si="7"/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1280</v>
      </c>
      <c r="E42" s="45" t="s">
        <v>1298</v>
      </c>
      <c r="AI42" s="12"/>
    </row>
    <row r="43" spans="1:227">
      <c r="B43" t="s">
        <v>1281</v>
      </c>
      <c r="C43" t="s">
        <v>1284</v>
      </c>
      <c r="D43" s="44">
        <f>(C40+F40+I40+L40+O40+R40+U40+X40+AA40+AD40+AG40+AJ40)/12</f>
        <v>26.666666666666668</v>
      </c>
      <c r="E43" s="41">
        <f>D43/100*15</f>
        <v>4</v>
      </c>
      <c r="AI43" s="12"/>
    </row>
    <row r="44" spans="1:227">
      <c r="B44" t="s">
        <v>1282</v>
      </c>
      <c r="C44" t="s">
        <v>1284</v>
      </c>
      <c r="D44" s="44">
        <f>(D40+G40+J40+M40+P40+S40+V40+Y40+AB40+AE40+AH40+AK40)/12</f>
        <v>46.666666666666679</v>
      </c>
      <c r="E44" s="41">
        <f t="shared" ref="E44:E45" si="8">D44/100*15</f>
        <v>7.0000000000000018</v>
      </c>
      <c r="AI44" s="12"/>
    </row>
    <row r="45" spans="1:227">
      <c r="B45" t="s">
        <v>1283</v>
      </c>
      <c r="C45" t="s">
        <v>1284</v>
      </c>
      <c r="D45" s="44">
        <f>(E40+H40+K40+N40+Q40+T40+W40+Z40+AC40+AF40+AI40+AL40)/12</f>
        <v>26.666666666666668</v>
      </c>
      <c r="E45" s="41">
        <f t="shared" si="8"/>
        <v>4</v>
      </c>
      <c r="AI45" s="12"/>
    </row>
    <row r="46" spans="1:227">
      <c r="D46" s="44"/>
      <c r="E46" s="42"/>
    </row>
    <row r="47" spans="1:227">
      <c r="B47" t="s">
        <v>1281</v>
      </c>
      <c r="C47" t="s">
        <v>1285</v>
      </c>
      <c r="D47" s="44">
        <f>(AM40+AP40+AS40+AV40+AY40+BB40+BE40+BH40+BK40+BN40+BQ40+BT40+BW40+BZ40+CC40+CF40+CI40+CL40+CO40+CR40+CU40+CX40)/22</f>
        <v>0</v>
      </c>
      <c r="E47" s="42">
        <f>D47/100*25</f>
        <v>0</v>
      </c>
    </row>
    <row r="48" spans="1:227">
      <c r="B48" t="s">
        <v>1282</v>
      </c>
      <c r="C48" t="s">
        <v>1285</v>
      </c>
      <c r="D48" s="44">
        <f>(AN40+AQ40+AT40+AW40+AZ40+BC40+BF40+BI40+BL40+BO40+BR40+BU40+BX40+CA40+CD40+CG40+CJ40+CM40+CP40+CS40+CV40+CY40)/22</f>
        <v>0</v>
      </c>
      <c r="E48" s="42">
        <f>D48/100*25</f>
        <v>0</v>
      </c>
    </row>
    <row r="49" spans="2:5">
      <c r="B49" t="s">
        <v>1283</v>
      </c>
      <c r="C49" t="s">
        <v>1285</v>
      </c>
      <c r="D49" s="44">
        <f>(AR40+AU40+AX40+BA40+BD40+BG40+BJ40+BM40+BP40+BS40+BV40+BY40+CB40+CE40+CH40+CK40+CN40+CQ40+CT40+CW40+CZ40)/22</f>
        <v>0</v>
      </c>
      <c r="E49" s="42">
        <f>D49/100*25</f>
        <v>0</v>
      </c>
    </row>
    <row r="50" spans="2:5">
      <c r="D50" s="44"/>
      <c r="E50" s="42"/>
    </row>
    <row r="51" spans="2:5">
      <c r="B51" t="s">
        <v>1281</v>
      </c>
      <c r="C51" t="s">
        <v>1286</v>
      </c>
      <c r="D51" s="44">
        <f>(DA40+DD40+DG40+DJ40+DM40+DP40+DS40+DV40+DY40+EB40)/10</f>
        <v>0</v>
      </c>
      <c r="E51" s="42">
        <f>D51/100*25</f>
        <v>0</v>
      </c>
    </row>
    <row r="52" spans="2:5">
      <c r="B52" t="s">
        <v>1282</v>
      </c>
      <c r="C52" t="s">
        <v>1286</v>
      </c>
      <c r="D52" s="44">
        <f>(DB40+DE40+DH40+DK40+DN40+DQ40+DT40+DW40+DZ40+EC40)/10</f>
        <v>0</v>
      </c>
      <c r="E52" s="42">
        <f>D52/100*25</f>
        <v>0</v>
      </c>
    </row>
    <row r="53" spans="2:5">
      <c r="B53" t="s">
        <v>1283</v>
      </c>
      <c r="C53" t="s">
        <v>1286</v>
      </c>
      <c r="D53" s="44">
        <f>(DC40+DF40+DI40+DL40+DO40+DR40+DU40+DX40+EA40+ED40)/10</f>
        <v>0</v>
      </c>
      <c r="E53" s="42">
        <f>D53/100*25</f>
        <v>0</v>
      </c>
    </row>
    <row r="54" spans="2:5">
      <c r="D54" s="44"/>
      <c r="E54" s="42"/>
    </row>
    <row r="55" spans="2:5">
      <c r="B55" t="s">
        <v>1281</v>
      </c>
      <c r="C55" t="s">
        <v>1287</v>
      </c>
      <c r="D55" s="44">
        <f>(EE40+EH40+EK40+EN40+EQ40+ET40+EW40+EZ40+FC40+FF40+FI40+FL40+FO40+FR40)/14</f>
        <v>0</v>
      </c>
      <c r="E55" s="42">
        <f>D55/100*25</f>
        <v>0</v>
      </c>
    </row>
    <row r="56" spans="2:5">
      <c r="B56" t="s">
        <v>1282</v>
      </c>
      <c r="C56" t="s">
        <v>1287</v>
      </c>
      <c r="D56" s="44">
        <f>(EF40+EI40+EL40+EO40+ER40+EU40+EX40+FA40+FD40+FG40+FJ40+FM40+FP40+FS40)/14</f>
        <v>0</v>
      </c>
      <c r="E56" s="42">
        <f>D56/100*25</f>
        <v>0</v>
      </c>
    </row>
    <row r="57" spans="2:5">
      <c r="B57" t="s">
        <v>1283</v>
      </c>
      <c r="C57" t="s">
        <v>1287</v>
      </c>
      <c r="D57" s="44">
        <f>(EG40+EJ40+EM40+EP40+ES40+EV40+EY40+FB40+FE40+FH40+FK40+FN40+FQ40+FT40)/14</f>
        <v>0</v>
      </c>
      <c r="E57" s="42">
        <f>D57/100*25</f>
        <v>0</v>
      </c>
    </row>
    <row r="58" spans="2:5">
      <c r="D58" s="44"/>
      <c r="E58" s="42"/>
    </row>
    <row r="59" spans="2:5">
      <c r="B59" t="s">
        <v>1281</v>
      </c>
      <c r="C59" t="s">
        <v>1288</v>
      </c>
      <c r="D59" s="44">
        <f>(FU40+FX40+GA40+GD40+GG40+GJ40+GM40+GP40+GS40+GV40+GY40+HB40+HE40+HH40+HK40+HN40+HQ40)/17</f>
        <v>0</v>
      </c>
      <c r="E59" s="42">
        <f>D59/100*25</f>
        <v>0</v>
      </c>
    </row>
    <row r="60" spans="2:5">
      <c r="B60" t="s">
        <v>1282</v>
      </c>
      <c r="C60" t="s">
        <v>1288</v>
      </c>
      <c r="D60" s="44">
        <f>(FV40+FY40+GB40+GE40+GH40+GK40+GN40+GQ40+GT40+GW40+GZ40+HC40+HF40+HI40+HL40+HO40+HR40)/17</f>
        <v>0</v>
      </c>
      <c r="E60" s="42">
        <f>D60/100*25</f>
        <v>0</v>
      </c>
    </row>
    <row r="61" spans="2:5">
      <c r="B61" t="s">
        <v>1283</v>
      </c>
      <c r="C61" t="s">
        <v>1288</v>
      </c>
      <c r="D61" s="44">
        <f>(FW40+FZ40+GC40+GF40+GI40+GL40+GO40+GR40+GU40+GX40+HA40+HD40+HG40+HJ40+HM40+HP40+HS40)/17</f>
        <v>0</v>
      </c>
      <c r="E61" s="42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L61"/>
  <sheetViews>
    <sheetView tabSelected="1" topLeftCell="A5" zoomScale="84" zoomScaleNormal="84" workbookViewId="0">
      <pane xSplit="2" ySplit="10" topLeftCell="C18" activePane="bottomRight" state="frozen"/>
      <selection activeCell="A5" sqref="A5"/>
      <selection pane="topRight" activeCell="C5" sqref="C5"/>
      <selection pane="bottomLeft" activeCell="A15" sqref="A15"/>
      <selection pane="bottomRight" activeCell="C31" sqref="C31"/>
    </sheetView>
  </sheetViews>
  <sheetFormatPr defaultRowHeight="14.4"/>
  <cols>
    <col min="2" max="2" width="32.109375" customWidth="1"/>
    <col min="155" max="155" width="9.109375" customWidth="1"/>
  </cols>
  <sheetData>
    <row r="1" spans="1:584" ht="15.6">
      <c r="A1" s="6" t="s">
        <v>366</v>
      </c>
      <c r="B1" s="15" t="s">
        <v>403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>
      <c r="A2" s="97" t="s">
        <v>1295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>
      <c r="A4" s="67" t="s">
        <v>0</v>
      </c>
      <c r="B4" s="67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71" t="s">
        <v>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3"/>
      <c r="DY4" s="71" t="s">
        <v>2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3"/>
      <c r="FO4" s="71" t="s">
        <v>2</v>
      </c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9"/>
      <c r="IL4" s="84" t="s">
        <v>181</v>
      </c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100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95" t="s">
        <v>244</v>
      </c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6"/>
      <c r="NQ4" s="94" t="s">
        <v>244</v>
      </c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6"/>
      <c r="PA4" s="71" t="s">
        <v>244</v>
      </c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3"/>
      <c r="QZ4" s="79" t="s">
        <v>291</v>
      </c>
      <c r="RA4" s="98"/>
      <c r="RB4" s="98"/>
      <c r="RC4" s="98"/>
      <c r="RD4" s="98"/>
      <c r="RE4" s="98"/>
      <c r="RF4" s="98"/>
      <c r="RG4" s="98"/>
      <c r="RH4" s="98"/>
      <c r="RI4" s="98"/>
      <c r="RJ4" s="98"/>
      <c r="RK4" s="98"/>
      <c r="RL4" s="98"/>
      <c r="RM4" s="98"/>
      <c r="RN4" s="98"/>
      <c r="RO4" s="98"/>
      <c r="RP4" s="98"/>
      <c r="RQ4" s="98"/>
      <c r="RR4" s="98"/>
      <c r="RS4" s="98"/>
      <c r="RT4" s="98"/>
      <c r="RU4" s="98"/>
      <c r="RV4" s="98"/>
      <c r="RW4" s="98"/>
      <c r="RX4" s="98"/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98"/>
      <c r="TN4" s="98"/>
      <c r="TO4" s="98"/>
      <c r="TP4" s="98"/>
      <c r="TQ4" s="98"/>
      <c r="TR4" s="98"/>
      <c r="TS4" s="98"/>
      <c r="TT4" s="98"/>
      <c r="TU4" s="98"/>
      <c r="TV4" s="98"/>
      <c r="TW4" s="98"/>
      <c r="TX4" s="98"/>
      <c r="TY4" s="98"/>
      <c r="TZ4" s="98"/>
      <c r="UA4" s="98"/>
      <c r="UB4" s="98"/>
      <c r="UC4" s="98"/>
      <c r="UD4" s="98"/>
      <c r="UE4" s="98"/>
      <c r="UF4" s="98"/>
      <c r="UG4" s="98"/>
      <c r="UH4" s="98"/>
      <c r="UI4" s="98"/>
      <c r="UJ4" s="98"/>
      <c r="UK4" s="98"/>
      <c r="UL4" s="98"/>
      <c r="UM4" s="98"/>
      <c r="UN4" s="98"/>
      <c r="UO4" s="98"/>
      <c r="UP4" s="98"/>
      <c r="UQ4" s="98"/>
      <c r="UR4" s="98"/>
      <c r="US4" s="98"/>
      <c r="UT4" s="98"/>
      <c r="UU4" s="98"/>
      <c r="UV4" s="98"/>
      <c r="UW4" s="98"/>
      <c r="UX4" s="98"/>
      <c r="UY4" s="98"/>
      <c r="UZ4" s="98"/>
      <c r="VA4" s="98"/>
      <c r="VB4" s="98"/>
      <c r="VC4" s="98"/>
      <c r="VD4" s="98"/>
      <c r="VE4" s="98"/>
      <c r="VF4" s="98"/>
      <c r="VG4" s="98"/>
      <c r="VH4" s="98"/>
      <c r="VI4" s="98"/>
      <c r="VJ4" s="98"/>
      <c r="VK4" s="98"/>
      <c r="VL4" s="99"/>
    </row>
    <row r="5" spans="1:584" ht="13.5" customHeight="1">
      <c r="A5" s="67"/>
      <c r="B5" s="67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81" t="s">
        <v>86</v>
      </c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2"/>
      <c r="DY5" s="88" t="s">
        <v>3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90"/>
      <c r="FO5" s="88" t="s">
        <v>390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9"/>
      <c r="IL5" s="57" t="s">
        <v>391</v>
      </c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102" t="s">
        <v>367</v>
      </c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91" t="s">
        <v>245</v>
      </c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3"/>
      <c r="MM5" s="125" t="s">
        <v>369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6" t="s">
        <v>370</v>
      </c>
      <c r="NR5" s="127"/>
      <c r="NS5" s="127"/>
      <c r="NT5" s="127"/>
      <c r="NU5" s="127"/>
      <c r="NV5" s="127"/>
      <c r="NW5" s="127"/>
      <c r="NX5" s="127"/>
      <c r="NY5" s="127"/>
      <c r="NZ5" s="127"/>
      <c r="OA5" s="127"/>
      <c r="OB5" s="127"/>
      <c r="OC5" s="127"/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8"/>
      <c r="PA5" s="91" t="s">
        <v>246</v>
      </c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92"/>
      <c r="PW5" s="92"/>
      <c r="PX5" s="92"/>
      <c r="PY5" s="92"/>
      <c r="PZ5" s="92"/>
      <c r="QA5" s="92"/>
      <c r="QB5" s="92"/>
      <c r="QC5" s="92"/>
      <c r="QD5" s="92"/>
      <c r="QE5" s="92"/>
      <c r="QF5" s="92"/>
      <c r="QG5" s="92"/>
      <c r="QH5" s="92"/>
      <c r="QI5" s="92"/>
      <c r="QJ5" s="92"/>
      <c r="QK5" s="92"/>
      <c r="QL5" s="92"/>
      <c r="QM5" s="92"/>
      <c r="QN5" s="92"/>
      <c r="QO5" s="92"/>
      <c r="QP5" s="92"/>
      <c r="QQ5" s="92"/>
      <c r="QR5" s="92"/>
      <c r="QS5" s="92"/>
      <c r="QT5" s="92"/>
      <c r="QU5" s="92"/>
      <c r="QV5" s="92"/>
      <c r="QW5" s="92"/>
      <c r="QX5" s="92"/>
      <c r="QY5" s="93"/>
      <c r="QZ5" s="88" t="s">
        <v>292</v>
      </c>
      <c r="RA5" s="89"/>
      <c r="RB5" s="89"/>
      <c r="RC5" s="89"/>
      <c r="RD5" s="89"/>
      <c r="RE5" s="89"/>
      <c r="RF5" s="89"/>
      <c r="RG5" s="89"/>
      <c r="RH5" s="89"/>
      <c r="RI5" s="89"/>
      <c r="RJ5" s="89"/>
      <c r="RK5" s="89"/>
      <c r="RL5" s="89"/>
      <c r="RM5" s="89"/>
      <c r="RN5" s="89"/>
      <c r="RO5" s="89"/>
      <c r="RP5" s="89"/>
      <c r="RQ5" s="89"/>
      <c r="RR5" s="89"/>
      <c r="RS5" s="89"/>
      <c r="RT5" s="89"/>
      <c r="RU5" s="89"/>
      <c r="RV5" s="89"/>
      <c r="RW5" s="89"/>
      <c r="RX5" s="89"/>
      <c r="RY5" s="89"/>
      <c r="RZ5" s="89"/>
      <c r="SA5" s="89"/>
      <c r="SB5" s="89"/>
      <c r="SC5" s="89"/>
      <c r="SD5" s="89"/>
      <c r="SE5" s="89"/>
      <c r="SF5" s="89"/>
      <c r="SG5" s="89"/>
      <c r="SH5" s="89"/>
      <c r="SI5" s="89"/>
      <c r="SJ5" s="89"/>
      <c r="SK5" s="89"/>
      <c r="SL5" s="89"/>
      <c r="SM5" s="89"/>
      <c r="SN5" s="89"/>
      <c r="SO5" s="89"/>
      <c r="SP5" s="89"/>
      <c r="SQ5" s="89"/>
      <c r="SR5" s="89"/>
      <c r="SS5" s="89"/>
      <c r="ST5" s="89"/>
      <c r="SU5" s="89"/>
      <c r="SV5" s="89"/>
      <c r="SW5" s="89"/>
      <c r="SX5" s="89"/>
      <c r="SY5" s="89"/>
      <c r="SZ5" s="89"/>
      <c r="TA5" s="89"/>
      <c r="TB5" s="89"/>
      <c r="TC5" s="89"/>
      <c r="TD5" s="89"/>
      <c r="TE5" s="89"/>
      <c r="TF5" s="89"/>
      <c r="TG5" s="89"/>
      <c r="TH5" s="89"/>
      <c r="TI5" s="89"/>
      <c r="TJ5" s="89"/>
      <c r="TK5" s="89"/>
      <c r="TL5" s="89"/>
      <c r="TM5" s="89"/>
      <c r="TN5" s="89"/>
      <c r="TO5" s="89"/>
      <c r="TP5" s="89"/>
      <c r="TQ5" s="89"/>
      <c r="TR5" s="89"/>
      <c r="TS5" s="89"/>
      <c r="TT5" s="89"/>
      <c r="TU5" s="89"/>
      <c r="TV5" s="89"/>
      <c r="TW5" s="89"/>
      <c r="TX5" s="89"/>
      <c r="TY5" s="89"/>
      <c r="TZ5" s="89"/>
      <c r="UA5" s="89"/>
      <c r="UB5" s="89"/>
      <c r="UC5" s="89"/>
      <c r="UD5" s="89"/>
      <c r="UE5" s="89"/>
      <c r="UF5" s="89"/>
      <c r="UG5" s="89"/>
      <c r="UH5" s="89"/>
      <c r="UI5" s="89"/>
      <c r="UJ5" s="89"/>
      <c r="UK5" s="89"/>
      <c r="UL5" s="89"/>
      <c r="UM5" s="89"/>
      <c r="UN5" s="89"/>
      <c r="UO5" s="89"/>
      <c r="UP5" s="89"/>
      <c r="UQ5" s="89"/>
      <c r="UR5" s="89"/>
      <c r="US5" s="89"/>
      <c r="UT5" s="89"/>
      <c r="UU5" s="89"/>
      <c r="UV5" s="89"/>
      <c r="UW5" s="89"/>
      <c r="UX5" s="89"/>
      <c r="UY5" s="89"/>
      <c r="UZ5" s="89"/>
      <c r="VA5" s="89"/>
      <c r="VB5" s="89"/>
      <c r="VC5" s="89"/>
      <c r="VD5" s="89"/>
      <c r="VE5" s="89"/>
      <c r="VF5" s="89"/>
      <c r="VG5" s="89"/>
      <c r="VH5" s="89"/>
      <c r="VI5" s="89"/>
      <c r="VJ5" s="89"/>
      <c r="VK5" s="89"/>
      <c r="VL5" s="90"/>
    </row>
    <row r="6" spans="1:584" ht="15.6" hidden="1">
      <c r="A6" s="67"/>
      <c r="B6" s="6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>
      <c r="A7" s="67"/>
      <c r="B7" s="6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>
      <c r="A8" s="67"/>
      <c r="B8" s="6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>
      <c r="A9" s="67"/>
      <c r="B9" s="6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>
      <c r="A10" s="67"/>
      <c r="B10" s="6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>
      <c r="A11" s="67"/>
      <c r="B11" s="67"/>
      <c r="C11" s="55" t="s">
        <v>404</v>
      </c>
      <c r="D11" s="56" t="s">
        <v>5</v>
      </c>
      <c r="E11" s="56" t="s">
        <v>6</v>
      </c>
      <c r="F11" s="57" t="s">
        <v>405</v>
      </c>
      <c r="G11" s="57" t="s">
        <v>7</v>
      </c>
      <c r="H11" s="57" t="s">
        <v>8</v>
      </c>
      <c r="I11" s="57" t="s">
        <v>507</v>
      </c>
      <c r="J11" s="57" t="s">
        <v>9</v>
      </c>
      <c r="K11" s="57" t="s">
        <v>10</v>
      </c>
      <c r="L11" s="56" t="s">
        <v>406</v>
      </c>
      <c r="M11" s="56" t="s">
        <v>9</v>
      </c>
      <c r="N11" s="56" t="s">
        <v>10</v>
      </c>
      <c r="O11" s="56" t="s">
        <v>407</v>
      </c>
      <c r="P11" s="56" t="s">
        <v>11</v>
      </c>
      <c r="Q11" s="56" t="s">
        <v>4</v>
      </c>
      <c r="R11" s="56" t="s">
        <v>408</v>
      </c>
      <c r="S11" s="56" t="s">
        <v>6</v>
      </c>
      <c r="T11" s="56" t="s">
        <v>12</v>
      </c>
      <c r="U11" s="56" t="s">
        <v>409</v>
      </c>
      <c r="V11" s="56" t="s">
        <v>6</v>
      </c>
      <c r="W11" s="56" t="s">
        <v>12</v>
      </c>
      <c r="X11" s="58" t="s">
        <v>410</v>
      </c>
      <c r="Y11" s="52" t="s">
        <v>10</v>
      </c>
      <c r="Z11" s="55" t="s">
        <v>13</v>
      </c>
      <c r="AA11" s="56" t="s">
        <v>411</v>
      </c>
      <c r="AB11" s="56" t="s">
        <v>14</v>
      </c>
      <c r="AC11" s="56" t="s">
        <v>15</v>
      </c>
      <c r="AD11" s="56" t="s">
        <v>412</v>
      </c>
      <c r="AE11" s="56" t="s">
        <v>4</v>
      </c>
      <c r="AF11" s="56" t="s">
        <v>5</v>
      </c>
      <c r="AG11" s="56" t="s">
        <v>413</v>
      </c>
      <c r="AH11" s="56" t="s">
        <v>12</v>
      </c>
      <c r="AI11" s="56" t="s">
        <v>7</v>
      </c>
      <c r="AJ11" s="81" t="s">
        <v>414</v>
      </c>
      <c r="AK11" s="101"/>
      <c r="AL11" s="101"/>
      <c r="AM11" s="81" t="s">
        <v>415</v>
      </c>
      <c r="AN11" s="101"/>
      <c r="AO11" s="101"/>
      <c r="AP11" s="81" t="s">
        <v>416</v>
      </c>
      <c r="AQ11" s="101"/>
      <c r="AR11" s="101"/>
      <c r="AS11" s="81" t="s">
        <v>417</v>
      </c>
      <c r="AT11" s="101"/>
      <c r="AU11" s="101"/>
      <c r="AV11" s="57" t="s">
        <v>418</v>
      </c>
      <c r="AW11" s="57"/>
      <c r="AX11" s="57"/>
      <c r="AY11" s="122" t="s">
        <v>419</v>
      </c>
      <c r="AZ11" s="123"/>
      <c r="BA11" s="124"/>
      <c r="BB11" s="58" t="s">
        <v>528</v>
      </c>
      <c r="BC11" s="52"/>
      <c r="BD11" s="55"/>
      <c r="BE11" s="58" t="s">
        <v>529</v>
      </c>
      <c r="BF11" s="52"/>
      <c r="BG11" s="55"/>
      <c r="BH11" s="58" t="s">
        <v>530</v>
      </c>
      <c r="BI11" s="52"/>
      <c r="BJ11" s="55"/>
      <c r="BK11" s="58" t="s">
        <v>531</v>
      </c>
      <c r="BL11" s="52"/>
      <c r="BM11" s="55"/>
      <c r="BN11" s="58" t="s">
        <v>532</v>
      </c>
      <c r="BO11" s="52"/>
      <c r="BP11" s="55"/>
      <c r="BQ11" s="55" t="s">
        <v>420</v>
      </c>
      <c r="BR11" s="56"/>
      <c r="BS11" s="56"/>
      <c r="BT11" s="58" t="s">
        <v>421</v>
      </c>
      <c r="BU11" s="52"/>
      <c r="BV11" s="55"/>
      <c r="BW11" s="58" t="s">
        <v>508</v>
      </c>
      <c r="BX11" s="52"/>
      <c r="BY11" s="55"/>
      <c r="BZ11" s="56" t="s">
        <v>422</v>
      </c>
      <c r="CA11" s="56"/>
      <c r="CB11" s="56"/>
      <c r="CC11" s="56" t="s">
        <v>423</v>
      </c>
      <c r="CD11" s="56"/>
      <c r="CE11" s="56"/>
      <c r="CF11" s="56" t="s">
        <v>424</v>
      </c>
      <c r="CG11" s="56"/>
      <c r="CH11" s="56"/>
      <c r="CI11" s="82" t="s">
        <v>425</v>
      </c>
      <c r="CJ11" s="82"/>
      <c r="CK11" s="82"/>
      <c r="CL11" s="56" t="s">
        <v>426</v>
      </c>
      <c r="CM11" s="56"/>
      <c r="CN11" s="56"/>
      <c r="CO11" s="56" t="s">
        <v>427</v>
      </c>
      <c r="CP11" s="56"/>
      <c r="CQ11" s="56"/>
      <c r="CR11" s="56" t="s">
        <v>428</v>
      </c>
      <c r="CS11" s="56"/>
      <c r="CT11" s="56"/>
      <c r="CU11" s="56" t="s">
        <v>429</v>
      </c>
      <c r="CV11" s="56"/>
      <c r="CW11" s="56"/>
      <c r="CX11" s="56" t="s">
        <v>430</v>
      </c>
      <c r="CY11" s="56"/>
      <c r="CZ11" s="56"/>
      <c r="DA11" s="82" t="s">
        <v>509</v>
      </c>
      <c r="DB11" s="82"/>
      <c r="DC11" s="82"/>
      <c r="DD11" s="82" t="s">
        <v>431</v>
      </c>
      <c r="DE11" s="82"/>
      <c r="DF11" s="106"/>
      <c r="DG11" s="57" t="s">
        <v>432</v>
      </c>
      <c r="DH11" s="57"/>
      <c r="DI11" s="57"/>
      <c r="DJ11" s="57" t="s">
        <v>433</v>
      </c>
      <c r="DK11" s="57"/>
      <c r="DL11" s="57"/>
      <c r="DM11" s="77" t="s">
        <v>434</v>
      </c>
      <c r="DN11" s="77"/>
      <c r="DO11" s="77"/>
      <c r="DP11" s="57" t="s">
        <v>435</v>
      </c>
      <c r="DQ11" s="57"/>
      <c r="DR11" s="57"/>
      <c r="DS11" s="57" t="s">
        <v>436</v>
      </c>
      <c r="DT11" s="57"/>
      <c r="DU11" s="81"/>
      <c r="DV11" s="57" t="s">
        <v>437</v>
      </c>
      <c r="DW11" s="57"/>
      <c r="DX11" s="57"/>
      <c r="DY11" s="57" t="s">
        <v>438</v>
      </c>
      <c r="DZ11" s="57"/>
      <c r="EA11" s="57"/>
      <c r="EB11" s="57" t="s">
        <v>439</v>
      </c>
      <c r="EC11" s="57"/>
      <c r="ED11" s="57"/>
      <c r="EE11" s="57" t="s">
        <v>510</v>
      </c>
      <c r="EF11" s="57"/>
      <c r="EG11" s="57"/>
      <c r="EH11" s="57" t="s">
        <v>440</v>
      </c>
      <c r="EI11" s="57"/>
      <c r="EJ11" s="57"/>
      <c r="EK11" s="57" t="s">
        <v>441</v>
      </c>
      <c r="EL11" s="57"/>
      <c r="EM11" s="57"/>
      <c r="EN11" s="57" t="s">
        <v>442</v>
      </c>
      <c r="EO11" s="57"/>
      <c r="EP11" s="57"/>
      <c r="EQ11" s="57" t="s">
        <v>443</v>
      </c>
      <c r="ER11" s="57"/>
      <c r="ES11" s="57"/>
      <c r="ET11" s="57" t="s">
        <v>444</v>
      </c>
      <c r="EU11" s="57"/>
      <c r="EV11" s="57"/>
      <c r="EW11" s="57" t="s">
        <v>445</v>
      </c>
      <c r="EX11" s="57"/>
      <c r="EY11" s="81"/>
      <c r="EZ11" s="88" t="s">
        <v>533</v>
      </c>
      <c r="FA11" s="89"/>
      <c r="FB11" s="90"/>
      <c r="FC11" s="88" t="s">
        <v>534</v>
      </c>
      <c r="FD11" s="89"/>
      <c r="FE11" s="90"/>
      <c r="FF11" s="88" t="s">
        <v>535</v>
      </c>
      <c r="FG11" s="89"/>
      <c r="FH11" s="90"/>
      <c r="FI11" s="88" t="s">
        <v>536</v>
      </c>
      <c r="FJ11" s="89"/>
      <c r="FK11" s="90"/>
      <c r="FL11" s="88" t="s">
        <v>537</v>
      </c>
      <c r="FM11" s="89"/>
      <c r="FN11" s="90"/>
      <c r="FO11" s="88" t="s">
        <v>538</v>
      </c>
      <c r="FP11" s="89"/>
      <c r="FQ11" s="90"/>
      <c r="FR11" s="88" t="s">
        <v>539</v>
      </c>
      <c r="FS11" s="89"/>
      <c r="FT11" s="90"/>
      <c r="FU11" s="88" t="s">
        <v>540</v>
      </c>
      <c r="FV11" s="89"/>
      <c r="FW11" s="90"/>
      <c r="FX11" s="88" t="s">
        <v>541</v>
      </c>
      <c r="FY11" s="89"/>
      <c r="FZ11" s="90"/>
      <c r="GA11" s="88" t="s">
        <v>542</v>
      </c>
      <c r="GB11" s="89"/>
      <c r="GC11" s="90"/>
      <c r="GD11" s="88" t="s">
        <v>543</v>
      </c>
      <c r="GE11" s="89"/>
      <c r="GF11" s="90"/>
      <c r="GG11" s="88" t="s">
        <v>544</v>
      </c>
      <c r="GH11" s="89"/>
      <c r="GI11" s="90"/>
      <c r="GJ11" s="88" t="s">
        <v>545</v>
      </c>
      <c r="GK11" s="89"/>
      <c r="GL11" s="90"/>
      <c r="GM11" s="88" t="s">
        <v>546</v>
      </c>
      <c r="GN11" s="89"/>
      <c r="GO11" s="90"/>
      <c r="GP11" s="88" t="s">
        <v>547</v>
      </c>
      <c r="GQ11" s="89"/>
      <c r="GR11" s="90"/>
      <c r="GS11" s="88" t="s">
        <v>548</v>
      </c>
      <c r="GT11" s="89"/>
      <c r="GU11" s="90"/>
      <c r="GV11" s="88" t="s">
        <v>549</v>
      </c>
      <c r="GW11" s="89"/>
      <c r="GX11" s="90"/>
      <c r="GY11" s="88" t="s">
        <v>550</v>
      </c>
      <c r="GZ11" s="89"/>
      <c r="HA11" s="90"/>
      <c r="HB11" s="88" t="s">
        <v>551</v>
      </c>
      <c r="HC11" s="89"/>
      <c r="HD11" s="90"/>
      <c r="HE11" s="88" t="s">
        <v>552</v>
      </c>
      <c r="HF11" s="89"/>
      <c r="HG11" s="90"/>
      <c r="HH11" s="88" t="s">
        <v>553</v>
      </c>
      <c r="HI11" s="89"/>
      <c r="HJ11" s="90"/>
      <c r="HK11" s="88" t="s">
        <v>554</v>
      </c>
      <c r="HL11" s="89"/>
      <c r="HM11" s="90"/>
      <c r="HN11" s="88" t="s">
        <v>555</v>
      </c>
      <c r="HO11" s="89"/>
      <c r="HP11" s="90"/>
      <c r="HQ11" s="88" t="s">
        <v>556</v>
      </c>
      <c r="HR11" s="89"/>
      <c r="HS11" s="90"/>
      <c r="HT11" s="88" t="s">
        <v>557</v>
      </c>
      <c r="HU11" s="89"/>
      <c r="HV11" s="90"/>
      <c r="HW11" s="88" t="s">
        <v>558</v>
      </c>
      <c r="HX11" s="89"/>
      <c r="HY11" s="90"/>
      <c r="HZ11" s="88" t="s">
        <v>559</v>
      </c>
      <c r="IA11" s="89"/>
      <c r="IB11" s="90"/>
      <c r="IC11" s="88" t="s">
        <v>560</v>
      </c>
      <c r="ID11" s="89"/>
      <c r="IE11" s="90"/>
      <c r="IF11" s="88" t="s">
        <v>561</v>
      </c>
      <c r="IG11" s="89"/>
      <c r="IH11" s="90"/>
      <c r="II11" s="88" t="s">
        <v>562</v>
      </c>
      <c r="IJ11" s="89"/>
      <c r="IK11" s="90"/>
      <c r="IL11" s="77" t="s">
        <v>446</v>
      </c>
      <c r="IM11" s="77"/>
      <c r="IN11" s="77"/>
      <c r="IO11" s="77" t="s">
        <v>447</v>
      </c>
      <c r="IP11" s="77"/>
      <c r="IQ11" s="77"/>
      <c r="IR11" s="77" t="s">
        <v>511</v>
      </c>
      <c r="IS11" s="77"/>
      <c r="IT11" s="77"/>
      <c r="IU11" s="77" t="s">
        <v>448</v>
      </c>
      <c r="IV11" s="77"/>
      <c r="IW11" s="77"/>
      <c r="IX11" s="77" t="s">
        <v>449</v>
      </c>
      <c r="IY11" s="77"/>
      <c r="IZ11" s="77"/>
      <c r="JA11" s="77" t="s">
        <v>450</v>
      </c>
      <c r="JB11" s="77"/>
      <c r="JC11" s="77"/>
      <c r="JD11" s="77" t="s">
        <v>451</v>
      </c>
      <c r="JE11" s="77"/>
      <c r="JF11" s="77"/>
      <c r="JG11" s="77" t="s">
        <v>452</v>
      </c>
      <c r="JH11" s="77"/>
      <c r="JI11" s="77"/>
      <c r="JJ11" s="77" t="s">
        <v>453</v>
      </c>
      <c r="JK11" s="77"/>
      <c r="JL11" s="77"/>
      <c r="JM11" s="77" t="s">
        <v>454</v>
      </c>
      <c r="JN11" s="77"/>
      <c r="JO11" s="77"/>
      <c r="JP11" s="77" t="s">
        <v>563</v>
      </c>
      <c r="JQ11" s="77"/>
      <c r="JR11" s="77"/>
      <c r="JS11" s="77" t="s">
        <v>564</v>
      </c>
      <c r="JT11" s="77"/>
      <c r="JU11" s="77"/>
      <c r="JV11" s="77" t="s">
        <v>565</v>
      </c>
      <c r="JW11" s="77"/>
      <c r="JX11" s="77"/>
      <c r="JY11" s="90" t="s">
        <v>455</v>
      </c>
      <c r="JZ11" s="77"/>
      <c r="KA11" s="77"/>
      <c r="KB11" s="77" t="s">
        <v>456</v>
      </c>
      <c r="KC11" s="77"/>
      <c r="KD11" s="77"/>
      <c r="KE11" s="77" t="s">
        <v>512</v>
      </c>
      <c r="KF11" s="77"/>
      <c r="KG11" s="77"/>
      <c r="KH11" s="77" t="s">
        <v>457</v>
      </c>
      <c r="KI11" s="77"/>
      <c r="KJ11" s="77"/>
      <c r="KK11" s="77" t="s">
        <v>458</v>
      </c>
      <c r="KL11" s="77"/>
      <c r="KM11" s="77"/>
      <c r="KN11" s="77" t="s">
        <v>459</v>
      </c>
      <c r="KO11" s="77"/>
      <c r="KP11" s="77"/>
      <c r="KQ11" s="77" t="s">
        <v>460</v>
      </c>
      <c r="KR11" s="77"/>
      <c r="KS11" s="77"/>
      <c r="KT11" s="112" t="s">
        <v>461</v>
      </c>
      <c r="KU11" s="113"/>
      <c r="KV11" s="114"/>
      <c r="KW11" s="112" t="s">
        <v>462</v>
      </c>
      <c r="KX11" s="113"/>
      <c r="KY11" s="114"/>
      <c r="KZ11" s="112" t="s">
        <v>463</v>
      </c>
      <c r="LA11" s="113"/>
      <c r="LB11" s="114"/>
      <c r="LC11" s="112" t="s">
        <v>464</v>
      </c>
      <c r="LD11" s="113"/>
      <c r="LE11" s="114"/>
      <c r="LF11" s="112" t="s">
        <v>465</v>
      </c>
      <c r="LG11" s="113"/>
      <c r="LH11" s="114"/>
      <c r="LI11" s="112" t="s">
        <v>513</v>
      </c>
      <c r="LJ11" s="113"/>
      <c r="LK11" s="114"/>
      <c r="LL11" s="112" t="s">
        <v>466</v>
      </c>
      <c r="LM11" s="113"/>
      <c r="LN11" s="114"/>
      <c r="LO11" s="112" t="s">
        <v>467</v>
      </c>
      <c r="LP11" s="113"/>
      <c r="LQ11" s="114"/>
      <c r="LR11" s="112" t="s">
        <v>468</v>
      </c>
      <c r="LS11" s="113"/>
      <c r="LT11" s="114"/>
      <c r="LU11" s="112" t="s">
        <v>469</v>
      </c>
      <c r="LV11" s="113"/>
      <c r="LW11" s="114"/>
      <c r="LX11" s="112" t="s">
        <v>470</v>
      </c>
      <c r="LY11" s="113"/>
      <c r="LZ11" s="114"/>
      <c r="MA11" s="112" t="s">
        <v>471</v>
      </c>
      <c r="MB11" s="113"/>
      <c r="MC11" s="114"/>
      <c r="MD11" s="88" t="s">
        <v>472</v>
      </c>
      <c r="ME11" s="89"/>
      <c r="MF11" s="90"/>
      <c r="MG11" s="88" t="s">
        <v>473</v>
      </c>
      <c r="MH11" s="89"/>
      <c r="MI11" s="90"/>
      <c r="MJ11" s="88" t="s">
        <v>474</v>
      </c>
      <c r="MK11" s="89"/>
      <c r="ML11" s="90"/>
      <c r="MM11" s="112" t="s">
        <v>514</v>
      </c>
      <c r="MN11" s="113"/>
      <c r="MO11" s="114"/>
      <c r="MP11" s="112" t="s">
        <v>475</v>
      </c>
      <c r="MQ11" s="113"/>
      <c r="MR11" s="114"/>
      <c r="MS11" s="88" t="s">
        <v>476</v>
      </c>
      <c r="MT11" s="89"/>
      <c r="MU11" s="90"/>
      <c r="MV11" s="88" t="s">
        <v>477</v>
      </c>
      <c r="MW11" s="89"/>
      <c r="MX11" s="90"/>
      <c r="MY11" s="88" t="s">
        <v>478</v>
      </c>
      <c r="MZ11" s="89"/>
      <c r="NA11" s="90"/>
      <c r="NB11" s="90" t="s">
        <v>479</v>
      </c>
      <c r="NC11" s="77"/>
      <c r="ND11" s="77"/>
      <c r="NE11" s="77" t="s">
        <v>480</v>
      </c>
      <c r="NF11" s="77"/>
      <c r="NG11" s="77"/>
      <c r="NH11" s="106" t="s">
        <v>515</v>
      </c>
      <c r="NI11" s="107"/>
      <c r="NJ11" s="108"/>
      <c r="NK11" s="77" t="s">
        <v>516</v>
      </c>
      <c r="NL11" s="77"/>
      <c r="NM11" s="77"/>
      <c r="NN11" s="77" t="s">
        <v>517</v>
      </c>
      <c r="NO11" s="77"/>
      <c r="NP11" s="77"/>
      <c r="NQ11" s="77" t="s">
        <v>518</v>
      </c>
      <c r="NR11" s="77"/>
      <c r="NS11" s="77"/>
      <c r="NT11" s="77" t="s">
        <v>519</v>
      </c>
      <c r="NU11" s="77"/>
      <c r="NV11" s="77"/>
      <c r="NW11" s="77" t="s">
        <v>520</v>
      </c>
      <c r="NX11" s="77"/>
      <c r="NY11" s="77"/>
      <c r="NZ11" s="77" t="s">
        <v>521</v>
      </c>
      <c r="OA11" s="77"/>
      <c r="OB11" s="77"/>
      <c r="OC11" s="112" t="s">
        <v>522</v>
      </c>
      <c r="OD11" s="113"/>
      <c r="OE11" s="114"/>
      <c r="OF11" s="112" t="s">
        <v>523</v>
      </c>
      <c r="OG11" s="113"/>
      <c r="OH11" s="114"/>
      <c r="OI11" s="112" t="s">
        <v>524</v>
      </c>
      <c r="OJ11" s="113"/>
      <c r="OK11" s="113"/>
      <c r="OL11" s="77" t="s">
        <v>481</v>
      </c>
      <c r="OM11" s="77"/>
      <c r="ON11" s="77"/>
      <c r="OO11" s="112" t="s">
        <v>482</v>
      </c>
      <c r="OP11" s="113"/>
      <c r="OQ11" s="114"/>
      <c r="OR11" s="112" t="s">
        <v>483</v>
      </c>
      <c r="OS11" s="113"/>
      <c r="OT11" s="114"/>
      <c r="OU11" s="112" t="s">
        <v>525</v>
      </c>
      <c r="OV11" s="113"/>
      <c r="OW11" s="114"/>
      <c r="OX11" s="112" t="s">
        <v>484</v>
      </c>
      <c r="OY11" s="113"/>
      <c r="OZ11" s="114"/>
      <c r="PA11" s="112" t="s">
        <v>485</v>
      </c>
      <c r="PB11" s="113"/>
      <c r="PC11" s="114"/>
      <c r="PD11" s="112" t="s">
        <v>486</v>
      </c>
      <c r="PE11" s="113"/>
      <c r="PF11" s="114"/>
      <c r="PG11" s="112" t="s">
        <v>487</v>
      </c>
      <c r="PH11" s="113"/>
      <c r="PI11" s="114"/>
      <c r="PJ11" s="112" t="s">
        <v>566</v>
      </c>
      <c r="PK11" s="113"/>
      <c r="PL11" s="113"/>
      <c r="PM11" s="113" t="s">
        <v>567</v>
      </c>
      <c r="PN11" s="113"/>
      <c r="PO11" s="113"/>
      <c r="PP11" s="113" t="s">
        <v>568</v>
      </c>
      <c r="PQ11" s="113"/>
      <c r="PR11" s="113"/>
      <c r="PS11" s="113" t="s">
        <v>569</v>
      </c>
      <c r="PT11" s="113"/>
      <c r="PU11" s="113"/>
      <c r="PV11" s="113" t="s">
        <v>570</v>
      </c>
      <c r="PW11" s="113"/>
      <c r="PX11" s="113"/>
      <c r="PY11" s="113" t="s">
        <v>571</v>
      </c>
      <c r="PZ11" s="113"/>
      <c r="QA11" s="113"/>
      <c r="QB11" s="113" t="s">
        <v>572</v>
      </c>
      <c r="QC11" s="113"/>
      <c r="QD11" s="113"/>
      <c r="QE11" s="113" t="s">
        <v>573</v>
      </c>
      <c r="QF11" s="113"/>
      <c r="QG11" s="113"/>
      <c r="QH11" s="113" t="s">
        <v>574</v>
      </c>
      <c r="QI11" s="113"/>
      <c r="QJ11" s="113"/>
      <c r="QK11" s="113" t="s">
        <v>575</v>
      </c>
      <c r="QL11" s="113"/>
      <c r="QM11" s="113"/>
      <c r="QN11" s="113" t="s">
        <v>576</v>
      </c>
      <c r="QO11" s="113"/>
      <c r="QP11" s="113"/>
      <c r="QQ11" s="113" t="s">
        <v>577</v>
      </c>
      <c r="QR11" s="113"/>
      <c r="QS11" s="113"/>
      <c r="QT11" s="113" t="s">
        <v>578</v>
      </c>
      <c r="QU11" s="113"/>
      <c r="QV11" s="113"/>
      <c r="QW11" s="113" t="s">
        <v>579</v>
      </c>
      <c r="QX11" s="113"/>
      <c r="QY11" s="114"/>
      <c r="QZ11" s="77" t="s">
        <v>488</v>
      </c>
      <c r="RA11" s="77"/>
      <c r="RB11" s="77"/>
      <c r="RC11" s="77" t="s">
        <v>489</v>
      </c>
      <c r="RD11" s="77"/>
      <c r="RE11" s="77"/>
      <c r="RF11" s="77" t="s">
        <v>526</v>
      </c>
      <c r="RG11" s="77"/>
      <c r="RH11" s="77"/>
      <c r="RI11" s="77" t="s">
        <v>490</v>
      </c>
      <c r="RJ11" s="77"/>
      <c r="RK11" s="77"/>
      <c r="RL11" s="77" t="s">
        <v>491</v>
      </c>
      <c r="RM11" s="77"/>
      <c r="RN11" s="77"/>
      <c r="RO11" s="77" t="s">
        <v>492</v>
      </c>
      <c r="RP11" s="77"/>
      <c r="RQ11" s="77"/>
      <c r="RR11" s="77" t="s">
        <v>493</v>
      </c>
      <c r="RS11" s="77"/>
      <c r="RT11" s="77"/>
      <c r="RU11" s="77" t="s">
        <v>494</v>
      </c>
      <c r="RV11" s="77"/>
      <c r="RW11" s="77"/>
      <c r="RX11" s="77" t="s">
        <v>495</v>
      </c>
      <c r="RY11" s="77"/>
      <c r="RZ11" s="77"/>
      <c r="SA11" s="77" t="s">
        <v>496</v>
      </c>
      <c r="SB11" s="77"/>
      <c r="SC11" s="77"/>
      <c r="SD11" s="77" t="s">
        <v>497</v>
      </c>
      <c r="SE11" s="77"/>
      <c r="SF11" s="77"/>
      <c r="SG11" s="77" t="s">
        <v>498</v>
      </c>
      <c r="SH11" s="77"/>
      <c r="SI11" s="77"/>
      <c r="SJ11" s="77" t="s">
        <v>527</v>
      </c>
      <c r="SK11" s="77"/>
      <c r="SL11" s="77"/>
      <c r="SM11" s="77" t="s">
        <v>499</v>
      </c>
      <c r="SN11" s="77"/>
      <c r="SO11" s="77"/>
      <c r="SP11" s="77" t="s">
        <v>500</v>
      </c>
      <c r="SQ11" s="77"/>
      <c r="SR11" s="77"/>
      <c r="SS11" s="77" t="s">
        <v>501</v>
      </c>
      <c r="ST11" s="77"/>
      <c r="SU11" s="77"/>
      <c r="SV11" s="77" t="s">
        <v>502</v>
      </c>
      <c r="SW11" s="77"/>
      <c r="SX11" s="88"/>
      <c r="SY11" s="77" t="s">
        <v>503</v>
      </c>
      <c r="SZ11" s="77"/>
      <c r="TA11" s="88"/>
      <c r="TB11" s="77" t="s">
        <v>504</v>
      </c>
      <c r="TC11" s="77"/>
      <c r="TD11" s="88"/>
      <c r="TE11" s="77" t="s">
        <v>505</v>
      </c>
      <c r="TF11" s="77"/>
      <c r="TG11" s="88"/>
      <c r="TH11" s="88" t="s">
        <v>506</v>
      </c>
      <c r="TI11" s="98"/>
      <c r="TJ11" s="98"/>
      <c r="TK11" s="88" t="s">
        <v>580</v>
      </c>
      <c r="TL11" s="89"/>
      <c r="TM11" s="90"/>
      <c r="TN11" s="88" t="s">
        <v>581</v>
      </c>
      <c r="TO11" s="89"/>
      <c r="TP11" s="90"/>
      <c r="TQ11" s="88" t="s">
        <v>582</v>
      </c>
      <c r="TR11" s="89"/>
      <c r="TS11" s="90"/>
      <c r="TT11" s="88" t="s">
        <v>583</v>
      </c>
      <c r="TU11" s="89"/>
      <c r="TV11" s="90"/>
      <c r="TW11" s="88" t="s">
        <v>584</v>
      </c>
      <c r="TX11" s="89"/>
      <c r="TY11" s="90"/>
      <c r="TZ11" s="88" t="s">
        <v>585</v>
      </c>
      <c r="UA11" s="89"/>
      <c r="UB11" s="90"/>
      <c r="UC11" s="88" t="s">
        <v>586</v>
      </c>
      <c r="UD11" s="89"/>
      <c r="UE11" s="90"/>
      <c r="UF11" s="88" t="s">
        <v>587</v>
      </c>
      <c r="UG11" s="89"/>
      <c r="UH11" s="90"/>
      <c r="UI11" s="88" t="s">
        <v>588</v>
      </c>
      <c r="UJ11" s="89"/>
      <c r="UK11" s="90"/>
      <c r="UL11" s="88" t="s">
        <v>589</v>
      </c>
      <c r="UM11" s="89"/>
      <c r="UN11" s="90"/>
      <c r="UO11" s="88" t="s">
        <v>590</v>
      </c>
      <c r="UP11" s="89"/>
      <c r="UQ11" s="90"/>
      <c r="UR11" s="88" t="s">
        <v>591</v>
      </c>
      <c r="US11" s="89"/>
      <c r="UT11" s="90"/>
      <c r="UU11" s="88" t="s">
        <v>592</v>
      </c>
      <c r="UV11" s="89"/>
      <c r="UW11" s="90"/>
      <c r="UX11" s="88" t="s">
        <v>593</v>
      </c>
      <c r="UY11" s="89"/>
      <c r="UZ11" s="90"/>
      <c r="VA11" s="88" t="s">
        <v>594</v>
      </c>
      <c r="VB11" s="89"/>
      <c r="VC11" s="90"/>
      <c r="VD11" s="88" t="s">
        <v>595</v>
      </c>
      <c r="VE11" s="89"/>
      <c r="VF11" s="90"/>
      <c r="VG11" s="88" t="s">
        <v>596</v>
      </c>
      <c r="VH11" s="89"/>
      <c r="VI11" s="90"/>
      <c r="VJ11" s="88" t="s">
        <v>597</v>
      </c>
      <c r="VK11" s="89"/>
      <c r="VL11" s="90"/>
    </row>
    <row r="12" spans="1:584" ht="109.2" customHeight="1" thickBot="1">
      <c r="A12" s="67"/>
      <c r="B12" s="67"/>
      <c r="C12" s="75" t="s">
        <v>800</v>
      </c>
      <c r="D12" s="76"/>
      <c r="E12" s="83"/>
      <c r="F12" s="75" t="s">
        <v>801</v>
      </c>
      <c r="G12" s="76"/>
      <c r="H12" s="83"/>
      <c r="I12" s="109" t="s">
        <v>802</v>
      </c>
      <c r="J12" s="110"/>
      <c r="K12" s="111"/>
      <c r="L12" s="75" t="s">
        <v>803</v>
      </c>
      <c r="M12" s="76"/>
      <c r="N12" s="83"/>
      <c r="O12" s="75" t="s">
        <v>804</v>
      </c>
      <c r="P12" s="76"/>
      <c r="Q12" s="83"/>
      <c r="R12" s="75" t="s">
        <v>805</v>
      </c>
      <c r="S12" s="76"/>
      <c r="T12" s="83"/>
      <c r="U12" s="75" t="s">
        <v>806</v>
      </c>
      <c r="V12" s="76"/>
      <c r="W12" s="83"/>
      <c r="X12" s="75" t="s">
        <v>807</v>
      </c>
      <c r="Y12" s="76"/>
      <c r="Z12" s="83"/>
      <c r="AA12" s="75" t="s">
        <v>808</v>
      </c>
      <c r="AB12" s="76"/>
      <c r="AC12" s="83"/>
      <c r="AD12" s="75" t="s">
        <v>809</v>
      </c>
      <c r="AE12" s="76"/>
      <c r="AF12" s="83"/>
      <c r="AG12" s="75" t="s">
        <v>810</v>
      </c>
      <c r="AH12" s="76"/>
      <c r="AI12" s="83"/>
      <c r="AJ12" s="75" t="s">
        <v>811</v>
      </c>
      <c r="AK12" s="76"/>
      <c r="AL12" s="83"/>
      <c r="AM12" s="75" t="s">
        <v>812</v>
      </c>
      <c r="AN12" s="76"/>
      <c r="AO12" s="83"/>
      <c r="AP12" s="75" t="s">
        <v>813</v>
      </c>
      <c r="AQ12" s="76"/>
      <c r="AR12" s="83"/>
      <c r="AS12" s="75" t="s">
        <v>814</v>
      </c>
      <c r="AT12" s="76"/>
      <c r="AU12" s="83"/>
      <c r="AV12" s="75" t="s">
        <v>815</v>
      </c>
      <c r="AW12" s="76"/>
      <c r="AX12" s="83"/>
      <c r="AY12" s="75" t="s">
        <v>816</v>
      </c>
      <c r="AZ12" s="76"/>
      <c r="BA12" s="83"/>
      <c r="BB12" s="75" t="s">
        <v>817</v>
      </c>
      <c r="BC12" s="76"/>
      <c r="BD12" s="83"/>
      <c r="BE12" s="75" t="s">
        <v>818</v>
      </c>
      <c r="BF12" s="76"/>
      <c r="BG12" s="83"/>
      <c r="BH12" s="75" t="s">
        <v>819</v>
      </c>
      <c r="BI12" s="76"/>
      <c r="BJ12" s="83"/>
      <c r="BK12" s="75" t="s">
        <v>820</v>
      </c>
      <c r="BL12" s="76"/>
      <c r="BM12" s="83"/>
      <c r="BN12" s="75" t="s">
        <v>659</v>
      </c>
      <c r="BO12" s="76"/>
      <c r="BP12" s="83"/>
      <c r="BQ12" s="75" t="s">
        <v>821</v>
      </c>
      <c r="BR12" s="76"/>
      <c r="BS12" s="83"/>
      <c r="BT12" s="75" t="s">
        <v>822</v>
      </c>
      <c r="BU12" s="76"/>
      <c r="BV12" s="83"/>
      <c r="BW12" s="75" t="s">
        <v>823</v>
      </c>
      <c r="BX12" s="76"/>
      <c r="BY12" s="83"/>
      <c r="BZ12" s="75" t="s">
        <v>824</v>
      </c>
      <c r="CA12" s="76"/>
      <c r="CB12" s="83"/>
      <c r="CC12" s="75" t="s">
        <v>825</v>
      </c>
      <c r="CD12" s="76"/>
      <c r="CE12" s="83"/>
      <c r="CF12" s="75" t="s">
        <v>826</v>
      </c>
      <c r="CG12" s="76"/>
      <c r="CH12" s="83"/>
      <c r="CI12" s="75" t="s">
        <v>827</v>
      </c>
      <c r="CJ12" s="76"/>
      <c r="CK12" s="83"/>
      <c r="CL12" s="75" t="s">
        <v>828</v>
      </c>
      <c r="CM12" s="76"/>
      <c r="CN12" s="83"/>
      <c r="CO12" s="75" t="s">
        <v>829</v>
      </c>
      <c r="CP12" s="76"/>
      <c r="CQ12" s="83"/>
      <c r="CR12" s="75" t="s">
        <v>830</v>
      </c>
      <c r="CS12" s="76"/>
      <c r="CT12" s="83"/>
      <c r="CU12" s="75" t="s">
        <v>831</v>
      </c>
      <c r="CV12" s="76"/>
      <c r="CW12" s="83"/>
      <c r="CX12" s="103" t="s">
        <v>832</v>
      </c>
      <c r="CY12" s="104"/>
      <c r="CZ12" s="105"/>
      <c r="DA12" s="75" t="s">
        <v>833</v>
      </c>
      <c r="DB12" s="76"/>
      <c r="DC12" s="83"/>
      <c r="DD12" s="75" t="s">
        <v>834</v>
      </c>
      <c r="DE12" s="76"/>
      <c r="DF12" s="83"/>
      <c r="DG12" s="75" t="s">
        <v>835</v>
      </c>
      <c r="DH12" s="76"/>
      <c r="DI12" s="83"/>
      <c r="DJ12" s="75" t="s">
        <v>836</v>
      </c>
      <c r="DK12" s="76"/>
      <c r="DL12" s="83"/>
      <c r="DM12" s="75" t="s">
        <v>837</v>
      </c>
      <c r="DN12" s="76"/>
      <c r="DO12" s="83"/>
      <c r="DP12" s="75" t="s">
        <v>838</v>
      </c>
      <c r="DQ12" s="76"/>
      <c r="DR12" s="83"/>
      <c r="DS12" s="75" t="s">
        <v>839</v>
      </c>
      <c r="DT12" s="76"/>
      <c r="DU12" s="83"/>
      <c r="DV12" s="75" t="s">
        <v>713</v>
      </c>
      <c r="DW12" s="76"/>
      <c r="DX12" s="83"/>
      <c r="DY12" s="75" t="s">
        <v>840</v>
      </c>
      <c r="DZ12" s="76"/>
      <c r="EA12" s="83"/>
      <c r="EB12" s="75" t="s">
        <v>841</v>
      </c>
      <c r="EC12" s="76"/>
      <c r="ED12" s="83"/>
      <c r="EE12" s="75" t="s">
        <v>842</v>
      </c>
      <c r="EF12" s="76"/>
      <c r="EG12" s="83"/>
      <c r="EH12" s="75" t="s">
        <v>843</v>
      </c>
      <c r="EI12" s="76"/>
      <c r="EJ12" s="83"/>
      <c r="EK12" s="75" t="s">
        <v>844</v>
      </c>
      <c r="EL12" s="76"/>
      <c r="EM12" s="83"/>
      <c r="EN12" s="75" t="s">
        <v>845</v>
      </c>
      <c r="EO12" s="76"/>
      <c r="EP12" s="83"/>
      <c r="EQ12" s="75" t="s">
        <v>846</v>
      </c>
      <c r="ER12" s="76"/>
      <c r="ES12" s="83"/>
      <c r="ET12" s="75" t="s">
        <v>847</v>
      </c>
      <c r="EU12" s="76"/>
      <c r="EV12" s="83"/>
      <c r="EW12" s="75" t="s">
        <v>848</v>
      </c>
      <c r="EX12" s="76"/>
      <c r="EY12" s="83"/>
      <c r="EZ12" s="75" t="s">
        <v>849</v>
      </c>
      <c r="FA12" s="76"/>
      <c r="FB12" s="83"/>
      <c r="FC12" s="75" t="s">
        <v>850</v>
      </c>
      <c r="FD12" s="76"/>
      <c r="FE12" s="83"/>
      <c r="FF12" s="75" t="s">
        <v>851</v>
      </c>
      <c r="FG12" s="76"/>
      <c r="FH12" s="83"/>
      <c r="FI12" s="75" t="s">
        <v>852</v>
      </c>
      <c r="FJ12" s="76"/>
      <c r="FK12" s="83"/>
      <c r="FL12" s="75" t="s">
        <v>742</v>
      </c>
      <c r="FM12" s="76"/>
      <c r="FN12" s="83"/>
      <c r="FO12" s="119" t="s">
        <v>746</v>
      </c>
      <c r="FP12" s="120"/>
      <c r="FQ12" s="121"/>
      <c r="FR12" s="103" t="s">
        <v>853</v>
      </c>
      <c r="FS12" s="104"/>
      <c r="FT12" s="105"/>
      <c r="FU12" s="75" t="s">
        <v>854</v>
      </c>
      <c r="FV12" s="76"/>
      <c r="FW12" s="83"/>
      <c r="FX12" s="75" t="s">
        <v>855</v>
      </c>
      <c r="FY12" s="76"/>
      <c r="FZ12" s="83"/>
      <c r="GA12" s="75" t="s">
        <v>856</v>
      </c>
      <c r="GB12" s="76"/>
      <c r="GC12" s="83"/>
      <c r="GD12" s="75" t="s">
        <v>857</v>
      </c>
      <c r="GE12" s="76"/>
      <c r="GF12" s="83"/>
      <c r="GG12" s="75" t="s">
        <v>858</v>
      </c>
      <c r="GH12" s="76"/>
      <c r="GI12" s="83"/>
      <c r="GJ12" s="103" t="s">
        <v>859</v>
      </c>
      <c r="GK12" s="104"/>
      <c r="GL12" s="105"/>
      <c r="GM12" s="75" t="s">
        <v>860</v>
      </c>
      <c r="GN12" s="76"/>
      <c r="GO12" s="83"/>
      <c r="GP12" s="75" t="s">
        <v>861</v>
      </c>
      <c r="GQ12" s="76"/>
      <c r="GR12" s="83"/>
      <c r="GS12" s="75" t="s">
        <v>862</v>
      </c>
      <c r="GT12" s="76"/>
      <c r="GU12" s="83"/>
      <c r="GV12" s="75" t="s">
        <v>863</v>
      </c>
      <c r="GW12" s="76"/>
      <c r="GX12" s="83"/>
      <c r="GY12" s="75" t="s">
        <v>864</v>
      </c>
      <c r="GZ12" s="76"/>
      <c r="HA12" s="83"/>
      <c r="HB12" s="75" t="s">
        <v>865</v>
      </c>
      <c r="HC12" s="76"/>
      <c r="HD12" s="83"/>
      <c r="HE12" s="75" t="s">
        <v>866</v>
      </c>
      <c r="HF12" s="76"/>
      <c r="HG12" s="83"/>
      <c r="HH12" s="75" t="s">
        <v>867</v>
      </c>
      <c r="HI12" s="76"/>
      <c r="HJ12" s="83"/>
      <c r="HK12" s="75" t="s">
        <v>868</v>
      </c>
      <c r="HL12" s="76"/>
      <c r="HM12" s="83"/>
      <c r="HN12" s="75" t="s">
        <v>869</v>
      </c>
      <c r="HO12" s="76"/>
      <c r="HP12" s="83"/>
      <c r="HQ12" s="75" t="s">
        <v>870</v>
      </c>
      <c r="HR12" s="76"/>
      <c r="HS12" s="83"/>
      <c r="HT12" s="75" t="s">
        <v>871</v>
      </c>
      <c r="HU12" s="76"/>
      <c r="HV12" s="83"/>
      <c r="HW12" s="75" t="s">
        <v>872</v>
      </c>
      <c r="HX12" s="76"/>
      <c r="HY12" s="83"/>
      <c r="HZ12" s="75" t="s">
        <v>873</v>
      </c>
      <c r="IA12" s="76"/>
      <c r="IB12" s="83"/>
      <c r="IC12" s="75" t="s">
        <v>874</v>
      </c>
      <c r="ID12" s="76"/>
      <c r="IE12" s="83"/>
      <c r="IF12" s="75" t="s">
        <v>875</v>
      </c>
      <c r="IG12" s="76"/>
      <c r="IH12" s="83"/>
      <c r="II12" s="75" t="s">
        <v>799</v>
      </c>
      <c r="IJ12" s="76"/>
      <c r="IK12" s="83"/>
      <c r="IL12" s="75" t="s">
        <v>909</v>
      </c>
      <c r="IM12" s="76"/>
      <c r="IN12" s="83"/>
      <c r="IO12" s="75" t="s">
        <v>910</v>
      </c>
      <c r="IP12" s="76"/>
      <c r="IQ12" s="83"/>
      <c r="IR12" s="75" t="s">
        <v>911</v>
      </c>
      <c r="IS12" s="76"/>
      <c r="IT12" s="83"/>
      <c r="IU12" s="75" t="s">
        <v>912</v>
      </c>
      <c r="IV12" s="76"/>
      <c r="IW12" s="83"/>
      <c r="IX12" s="75" t="s">
        <v>913</v>
      </c>
      <c r="IY12" s="76"/>
      <c r="IZ12" s="83"/>
      <c r="JA12" s="75" t="s">
        <v>914</v>
      </c>
      <c r="JB12" s="76"/>
      <c r="JC12" s="83"/>
      <c r="JD12" s="75" t="s">
        <v>915</v>
      </c>
      <c r="JE12" s="76"/>
      <c r="JF12" s="83"/>
      <c r="JG12" s="75" t="s">
        <v>916</v>
      </c>
      <c r="JH12" s="76"/>
      <c r="JI12" s="83"/>
      <c r="JJ12" s="103" t="s">
        <v>917</v>
      </c>
      <c r="JK12" s="104"/>
      <c r="JL12" s="105"/>
      <c r="JM12" s="75" t="s">
        <v>918</v>
      </c>
      <c r="JN12" s="76"/>
      <c r="JO12" s="83"/>
      <c r="JP12" s="103" t="s">
        <v>919</v>
      </c>
      <c r="JQ12" s="104"/>
      <c r="JR12" s="105"/>
      <c r="JS12" s="75" t="s">
        <v>920</v>
      </c>
      <c r="JT12" s="76"/>
      <c r="JU12" s="83"/>
      <c r="JV12" s="75" t="s">
        <v>921</v>
      </c>
      <c r="JW12" s="76"/>
      <c r="JX12" s="83"/>
      <c r="JY12" s="75" t="s">
        <v>1080</v>
      </c>
      <c r="JZ12" s="76"/>
      <c r="KA12" s="83"/>
      <c r="KB12" s="75" t="s">
        <v>1081</v>
      </c>
      <c r="KC12" s="76"/>
      <c r="KD12" s="83"/>
      <c r="KE12" s="103" t="s">
        <v>1082</v>
      </c>
      <c r="KF12" s="104"/>
      <c r="KG12" s="105"/>
      <c r="KH12" s="75" t="s">
        <v>1083</v>
      </c>
      <c r="KI12" s="76"/>
      <c r="KJ12" s="83"/>
      <c r="KK12" s="75" t="s">
        <v>1084</v>
      </c>
      <c r="KL12" s="76"/>
      <c r="KM12" s="83"/>
      <c r="KN12" s="75" t="s">
        <v>1085</v>
      </c>
      <c r="KO12" s="76"/>
      <c r="KP12" s="83"/>
      <c r="KQ12" s="75" t="s">
        <v>1086</v>
      </c>
      <c r="KR12" s="76"/>
      <c r="KS12" s="83"/>
      <c r="KT12" s="75" t="s">
        <v>1087</v>
      </c>
      <c r="KU12" s="76"/>
      <c r="KV12" s="83"/>
      <c r="KW12" s="75" t="s">
        <v>1088</v>
      </c>
      <c r="KX12" s="76"/>
      <c r="KY12" s="83"/>
      <c r="KZ12" s="75" t="s">
        <v>1089</v>
      </c>
      <c r="LA12" s="76"/>
      <c r="LB12" s="83"/>
      <c r="LC12" s="75" t="s">
        <v>949</v>
      </c>
      <c r="LD12" s="76"/>
      <c r="LE12" s="83"/>
      <c r="LF12" s="75" t="s">
        <v>1090</v>
      </c>
      <c r="LG12" s="76"/>
      <c r="LH12" s="83"/>
      <c r="LI12" s="75" t="s">
        <v>1091</v>
      </c>
      <c r="LJ12" s="76"/>
      <c r="LK12" s="83"/>
      <c r="LL12" s="75" t="s">
        <v>1092</v>
      </c>
      <c r="LM12" s="76"/>
      <c r="LN12" s="83"/>
      <c r="LO12" s="103" t="s">
        <v>1093</v>
      </c>
      <c r="LP12" s="104"/>
      <c r="LQ12" s="105"/>
      <c r="LR12" s="75" t="s">
        <v>1094</v>
      </c>
      <c r="LS12" s="76"/>
      <c r="LT12" s="83"/>
      <c r="LU12" s="115" t="s">
        <v>967</v>
      </c>
      <c r="LV12" s="116"/>
      <c r="LW12" s="118"/>
      <c r="LX12" s="75" t="s">
        <v>1095</v>
      </c>
      <c r="LY12" s="76"/>
      <c r="LZ12" s="83"/>
      <c r="MA12" s="75" t="s">
        <v>1096</v>
      </c>
      <c r="MB12" s="76"/>
      <c r="MC12" s="83"/>
      <c r="MD12" s="75" t="s">
        <v>1097</v>
      </c>
      <c r="ME12" s="76"/>
      <c r="MF12" s="83"/>
      <c r="MG12" s="103" t="s">
        <v>1098</v>
      </c>
      <c r="MH12" s="104"/>
      <c r="MI12" s="105"/>
      <c r="MJ12" s="75" t="s">
        <v>974</v>
      </c>
      <c r="MK12" s="76"/>
      <c r="ML12" s="83"/>
      <c r="MM12" s="75" t="s">
        <v>1099</v>
      </c>
      <c r="MN12" s="76"/>
      <c r="MO12" s="83"/>
      <c r="MP12" s="75" t="s">
        <v>1100</v>
      </c>
      <c r="MQ12" s="76"/>
      <c r="MR12" s="83"/>
      <c r="MS12" s="75" t="s">
        <v>1101</v>
      </c>
      <c r="MT12" s="76"/>
      <c r="MU12" s="83"/>
      <c r="MV12" s="75" t="s">
        <v>1102</v>
      </c>
      <c r="MW12" s="76"/>
      <c r="MX12" s="83"/>
      <c r="MY12" s="75" t="s">
        <v>1103</v>
      </c>
      <c r="MZ12" s="76"/>
      <c r="NA12" s="83"/>
      <c r="NB12" s="75" t="s">
        <v>1104</v>
      </c>
      <c r="NC12" s="76"/>
      <c r="ND12" s="83"/>
      <c r="NE12" s="115" t="s">
        <v>996</v>
      </c>
      <c r="NF12" s="116"/>
      <c r="NG12" s="117"/>
      <c r="NH12" s="109" t="s">
        <v>1105</v>
      </c>
      <c r="NI12" s="110"/>
      <c r="NJ12" s="111"/>
      <c r="NK12" s="75" t="s">
        <v>1106</v>
      </c>
      <c r="NL12" s="76"/>
      <c r="NM12" s="83"/>
      <c r="NN12" s="75" t="s">
        <v>1003</v>
      </c>
      <c r="NO12" s="76"/>
      <c r="NP12" s="83"/>
      <c r="NQ12" s="75" t="s">
        <v>1107</v>
      </c>
      <c r="NR12" s="76"/>
      <c r="NS12" s="83"/>
      <c r="NT12" s="75" t="s">
        <v>1108</v>
      </c>
      <c r="NU12" s="76"/>
      <c r="NV12" s="83"/>
      <c r="NW12" s="75" t="s">
        <v>1109</v>
      </c>
      <c r="NX12" s="76"/>
      <c r="NY12" s="83"/>
      <c r="NZ12" s="75" t="s">
        <v>1110</v>
      </c>
      <c r="OA12" s="76"/>
      <c r="OB12" s="83"/>
      <c r="OC12" s="75" t="s">
        <v>1111</v>
      </c>
      <c r="OD12" s="76"/>
      <c r="OE12" s="83"/>
      <c r="OF12" s="75" t="s">
        <v>1112</v>
      </c>
      <c r="OG12" s="76"/>
      <c r="OH12" s="83"/>
      <c r="OI12" s="75" t="s">
        <v>1113</v>
      </c>
      <c r="OJ12" s="76"/>
      <c r="OK12" s="83"/>
      <c r="OL12" s="75" t="s">
        <v>1114</v>
      </c>
      <c r="OM12" s="76"/>
      <c r="ON12" s="83"/>
      <c r="OO12" s="75" t="s">
        <v>1115</v>
      </c>
      <c r="OP12" s="76"/>
      <c r="OQ12" s="83"/>
      <c r="OR12" s="75" t="s">
        <v>1116</v>
      </c>
      <c r="OS12" s="76"/>
      <c r="OT12" s="83"/>
      <c r="OU12" s="75" t="s">
        <v>1117</v>
      </c>
      <c r="OV12" s="76"/>
      <c r="OW12" s="83"/>
      <c r="OX12" s="103" t="s">
        <v>1029</v>
      </c>
      <c r="OY12" s="104"/>
      <c r="OZ12" s="105"/>
      <c r="PA12" s="75" t="s">
        <v>1118</v>
      </c>
      <c r="PB12" s="76"/>
      <c r="PC12" s="83"/>
      <c r="PD12" s="75" t="s">
        <v>1119</v>
      </c>
      <c r="PE12" s="76"/>
      <c r="PF12" s="83"/>
      <c r="PG12" s="75" t="s">
        <v>1120</v>
      </c>
      <c r="PH12" s="76"/>
      <c r="PI12" s="83"/>
      <c r="PJ12" s="103" t="s">
        <v>1121</v>
      </c>
      <c r="PK12" s="104"/>
      <c r="PL12" s="105"/>
      <c r="PM12" s="75" t="s">
        <v>1122</v>
      </c>
      <c r="PN12" s="76"/>
      <c r="PO12" s="83"/>
      <c r="PP12" s="75" t="s">
        <v>1123</v>
      </c>
      <c r="PQ12" s="76"/>
      <c r="PR12" s="83"/>
      <c r="PS12" s="103" t="s">
        <v>1124</v>
      </c>
      <c r="PT12" s="104"/>
      <c r="PU12" s="105"/>
      <c r="PV12" s="103" t="s">
        <v>1125</v>
      </c>
      <c r="PW12" s="104"/>
      <c r="PX12" s="105"/>
      <c r="PY12" s="75" t="s">
        <v>1126</v>
      </c>
      <c r="PZ12" s="76"/>
      <c r="QA12" s="83"/>
      <c r="QB12" s="75" t="s">
        <v>1127</v>
      </c>
      <c r="QC12" s="76"/>
      <c r="QD12" s="83"/>
      <c r="QE12" s="75" t="s">
        <v>1128</v>
      </c>
      <c r="QF12" s="76"/>
      <c r="QG12" s="83"/>
      <c r="QH12" s="75" t="s">
        <v>1129</v>
      </c>
      <c r="QI12" s="76"/>
      <c r="QJ12" s="83"/>
      <c r="QK12" s="75" t="s">
        <v>1130</v>
      </c>
      <c r="QL12" s="76"/>
      <c r="QM12" s="83"/>
      <c r="QN12" s="75" t="s">
        <v>1131</v>
      </c>
      <c r="QO12" s="76"/>
      <c r="QP12" s="83"/>
      <c r="QQ12" s="75" t="s">
        <v>1132</v>
      </c>
      <c r="QR12" s="76"/>
      <c r="QS12" s="83"/>
      <c r="QT12" s="75" t="s">
        <v>1133</v>
      </c>
      <c r="QU12" s="76"/>
      <c r="QV12" s="83"/>
      <c r="QW12" s="75" t="s">
        <v>1134</v>
      </c>
      <c r="QX12" s="76"/>
      <c r="QY12" s="83"/>
      <c r="QZ12" s="75" t="s">
        <v>1140</v>
      </c>
      <c r="RA12" s="76"/>
      <c r="RB12" s="83"/>
      <c r="RC12" s="75" t="s">
        <v>1141</v>
      </c>
      <c r="RD12" s="76"/>
      <c r="RE12" s="83"/>
      <c r="RF12" s="75" t="s">
        <v>1142</v>
      </c>
      <c r="RG12" s="76"/>
      <c r="RH12" s="83"/>
      <c r="RI12" s="103" t="s">
        <v>1146</v>
      </c>
      <c r="RJ12" s="104"/>
      <c r="RK12" s="105"/>
      <c r="RL12" s="75" t="s">
        <v>1150</v>
      </c>
      <c r="RM12" s="76"/>
      <c r="RN12" s="83"/>
      <c r="RO12" s="75" t="s">
        <v>1154</v>
      </c>
      <c r="RP12" s="76"/>
      <c r="RQ12" s="83"/>
      <c r="RR12" s="75" t="s">
        <v>1158</v>
      </c>
      <c r="RS12" s="76"/>
      <c r="RT12" s="83"/>
      <c r="RU12" s="103" t="s">
        <v>1159</v>
      </c>
      <c r="RV12" s="104"/>
      <c r="RW12" s="105"/>
      <c r="RX12" s="75" t="s">
        <v>1163</v>
      </c>
      <c r="RY12" s="76"/>
      <c r="RZ12" s="83"/>
      <c r="SA12" s="75" t="s">
        <v>1167</v>
      </c>
      <c r="SB12" s="76"/>
      <c r="SC12" s="83"/>
      <c r="SD12" s="75" t="s">
        <v>1171</v>
      </c>
      <c r="SE12" s="76"/>
      <c r="SF12" s="83"/>
      <c r="SG12" s="75" t="s">
        <v>1175</v>
      </c>
      <c r="SH12" s="76"/>
      <c r="SI12" s="83"/>
      <c r="SJ12" s="75" t="s">
        <v>1179</v>
      </c>
      <c r="SK12" s="76"/>
      <c r="SL12" s="83"/>
      <c r="SM12" s="103" t="s">
        <v>1180</v>
      </c>
      <c r="SN12" s="104"/>
      <c r="SO12" s="105"/>
      <c r="SP12" s="75" t="s">
        <v>1184</v>
      </c>
      <c r="SQ12" s="76"/>
      <c r="SR12" s="83"/>
      <c r="SS12" s="75" t="s">
        <v>1188</v>
      </c>
      <c r="ST12" s="76"/>
      <c r="SU12" s="83"/>
      <c r="SV12" s="75" t="s">
        <v>1192</v>
      </c>
      <c r="SW12" s="76"/>
      <c r="SX12" s="83"/>
      <c r="SY12" s="75" t="s">
        <v>1196</v>
      </c>
      <c r="SZ12" s="76"/>
      <c r="TA12" s="83"/>
      <c r="TB12" s="75" t="s">
        <v>1200</v>
      </c>
      <c r="TC12" s="76"/>
      <c r="TD12" s="83"/>
      <c r="TE12" s="75" t="s">
        <v>1204</v>
      </c>
      <c r="TF12" s="76"/>
      <c r="TG12" s="83"/>
      <c r="TH12" s="75" t="s">
        <v>1208</v>
      </c>
      <c r="TI12" s="76"/>
      <c r="TJ12" s="83"/>
      <c r="TK12" s="75" t="s">
        <v>1212</v>
      </c>
      <c r="TL12" s="76"/>
      <c r="TM12" s="83"/>
      <c r="TN12" s="75" t="s">
        <v>1213</v>
      </c>
      <c r="TO12" s="76"/>
      <c r="TP12" s="83"/>
      <c r="TQ12" s="75" t="s">
        <v>1217</v>
      </c>
      <c r="TR12" s="76"/>
      <c r="TS12" s="83"/>
      <c r="TT12" s="75" t="s">
        <v>1221</v>
      </c>
      <c r="TU12" s="76"/>
      <c r="TV12" s="83"/>
      <c r="TW12" s="75" t="s">
        <v>1225</v>
      </c>
      <c r="TX12" s="76"/>
      <c r="TY12" s="83"/>
      <c r="TZ12" s="75" t="s">
        <v>1229</v>
      </c>
      <c r="UA12" s="76"/>
      <c r="UB12" s="83"/>
      <c r="UC12" s="103" t="s">
        <v>1233</v>
      </c>
      <c r="UD12" s="104"/>
      <c r="UE12" s="105"/>
      <c r="UF12" s="75" t="s">
        <v>1236</v>
      </c>
      <c r="UG12" s="76"/>
      <c r="UH12" s="83"/>
      <c r="UI12" s="119" t="s">
        <v>1243</v>
      </c>
      <c r="UJ12" s="120"/>
      <c r="UK12" s="121"/>
      <c r="UL12" s="75" t="s">
        <v>1244</v>
      </c>
      <c r="UM12" s="76"/>
      <c r="UN12" s="83"/>
      <c r="UO12" s="75" t="s">
        <v>1248</v>
      </c>
      <c r="UP12" s="76"/>
      <c r="UQ12" s="83"/>
      <c r="UR12" s="75" t="s">
        <v>1252</v>
      </c>
      <c r="US12" s="76"/>
      <c r="UT12" s="83"/>
      <c r="UU12" s="75" t="s">
        <v>1256</v>
      </c>
      <c r="UV12" s="76"/>
      <c r="UW12" s="132"/>
      <c r="UX12" s="131" t="s">
        <v>1260</v>
      </c>
      <c r="UY12" s="76"/>
      <c r="UZ12" s="132"/>
      <c r="VA12" s="131" t="s">
        <v>1264</v>
      </c>
      <c r="VB12" s="76"/>
      <c r="VC12" s="83"/>
      <c r="VD12" s="75" t="s">
        <v>1268</v>
      </c>
      <c r="VE12" s="76"/>
      <c r="VF12" s="83"/>
      <c r="VG12" s="75" t="s">
        <v>1272</v>
      </c>
      <c r="VH12" s="76"/>
      <c r="VI12" s="83"/>
      <c r="VJ12" s="75" t="s">
        <v>1276</v>
      </c>
      <c r="VK12" s="76"/>
      <c r="VL12" s="83"/>
    </row>
    <row r="13" spans="1:584" ht="120.6" thickBot="1">
      <c r="A13" s="67"/>
      <c r="B13" s="67"/>
      <c r="C13" s="18" t="s">
        <v>598</v>
      </c>
      <c r="D13" s="19" t="s">
        <v>599</v>
      </c>
      <c r="E13" s="20" t="s">
        <v>600</v>
      </c>
      <c r="F13" s="32" t="s">
        <v>601</v>
      </c>
      <c r="G13" s="35" t="s">
        <v>602</v>
      </c>
      <c r="H13" s="36" t="s">
        <v>603</v>
      </c>
      <c r="I13" s="18" t="s">
        <v>604</v>
      </c>
      <c r="J13" s="19" t="s">
        <v>605</v>
      </c>
      <c r="K13" s="20" t="s">
        <v>606</v>
      </c>
      <c r="L13" s="18" t="s">
        <v>607</v>
      </c>
      <c r="M13" s="19" t="s">
        <v>608</v>
      </c>
      <c r="N13" s="20" t="s">
        <v>609</v>
      </c>
      <c r="O13" s="18" t="s">
        <v>610</v>
      </c>
      <c r="P13" s="19" t="s">
        <v>611</v>
      </c>
      <c r="Q13" s="20" t="s">
        <v>612</v>
      </c>
      <c r="R13" s="18" t="s">
        <v>613</v>
      </c>
      <c r="S13" s="19" t="s">
        <v>614</v>
      </c>
      <c r="T13" s="20" t="s">
        <v>615</v>
      </c>
      <c r="U13" s="18" t="s">
        <v>616</v>
      </c>
      <c r="V13" s="19" t="s">
        <v>617</v>
      </c>
      <c r="W13" s="20" t="s">
        <v>618</v>
      </c>
      <c r="X13" s="18" t="s">
        <v>619</v>
      </c>
      <c r="Y13" s="19" t="s">
        <v>620</v>
      </c>
      <c r="Z13" s="20" t="s">
        <v>621</v>
      </c>
      <c r="AA13" s="18" t="s">
        <v>622</v>
      </c>
      <c r="AB13" s="19" t="s">
        <v>623</v>
      </c>
      <c r="AC13" s="20" t="s">
        <v>624</v>
      </c>
      <c r="AD13" s="18" t="s">
        <v>625</v>
      </c>
      <c r="AE13" s="19" t="s">
        <v>626</v>
      </c>
      <c r="AF13" s="20" t="s">
        <v>627</v>
      </c>
      <c r="AG13" s="18" t="s">
        <v>628</v>
      </c>
      <c r="AH13" s="19" t="s">
        <v>629</v>
      </c>
      <c r="AI13" s="20" t="s">
        <v>630</v>
      </c>
      <c r="AJ13" s="18" t="s">
        <v>631</v>
      </c>
      <c r="AK13" s="19" t="s">
        <v>632</v>
      </c>
      <c r="AL13" s="20" t="s">
        <v>633</v>
      </c>
      <c r="AM13" s="18" t="s">
        <v>634</v>
      </c>
      <c r="AN13" s="19" t="s">
        <v>635</v>
      </c>
      <c r="AO13" s="20" t="s">
        <v>636</v>
      </c>
      <c r="AP13" s="18" t="s">
        <v>637</v>
      </c>
      <c r="AQ13" s="19" t="s">
        <v>638</v>
      </c>
      <c r="AR13" s="20" t="s">
        <v>639</v>
      </c>
      <c r="AS13" s="18" t="s">
        <v>640</v>
      </c>
      <c r="AT13" s="19" t="s">
        <v>641</v>
      </c>
      <c r="AU13" s="20" t="s">
        <v>642</v>
      </c>
      <c r="AV13" s="18" t="s">
        <v>643</v>
      </c>
      <c r="AW13" s="19" t="s">
        <v>644</v>
      </c>
      <c r="AX13" s="20" t="s">
        <v>645</v>
      </c>
      <c r="AY13" s="18" t="s">
        <v>392</v>
      </c>
      <c r="AZ13" s="19" t="s">
        <v>646</v>
      </c>
      <c r="BA13" s="20" t="s">
        <v>647</v>
      </c>
      <c r="BB13" s="18" t="s">
        <v>648</v>
      </c>
      <c r="BC13" s="19" t="s">
        <v>649</v>
      </c>
      <c r="BD13" s="20" t="s">
        <v>650</v>
      </c>
      <c r="BE13" s="18" t="s">
        <v>651</v>
      </c>
      <c r="BF13" s="19" t="s">
        <v>652</v>
      </c>
      <c r="BG13" s="20" t="s">
        <v>360</v>
      </c>
      <c r="BH13" s="18" t="s">
        <v>653</v>
      </c>
      <c r="BI13" s="19" t="s">
        <v>654</v>
      </c>
      <c r="BJ13" s="20" t="s">
        <v>655</v>
      </c>
      <c r="BK13" s="18" t="s">
        <v>656</v>
      </c>
      <c r="BL13" s="19" t="s">
        <v>657</v>
      </c>
      <c r="BM13" s="20" t="s">
        <v>658</v>
      </c>
      <c r="BN13" s="18" t="s">
        <v>660</v>
      </c>
      <c r="BO13" s="19" t="s">
        <v>661</v>
      </c>
      <c r="BP13" s="20" t="s">
        <v>662</v>
      </c>
      <c r="BQ13" s="18" t="s">
        <v>663</v>
      </c>
      <c r="BR13" s="19" t="s">
        <v>664</v>
      </c>
      <c r="BS13" s="20" t="s">
        <v>665</v>
      </c>
      <c r="BT13" s="18" t="s">
        <v>666</v>
      </c>
      <c r="BU13" s="19" t="s">
        <v>668</v>
      </c>
      <c r="BV13" s="20" t="s">
        <v>667</v>
      </c>
      <c r="BW13" s="18" t="s">
        <v>669</v>
      </c>
      <c r="BX13" s="19" t="s">
        <v>670</v>
      </c>
      <c r="BY13" s="20" t="s">
        <v>671</v>
      </c>
      <c r="BZ13" s="18" t="s">
        <v>672</v>
      </c>
      <c r="CA13" s="19" t="s">
        <v>664</v>
      </c>
      <c r="CB13" s="20" t="s">
        <v>673</v>
      </c>
      <c r="CC13" s="18" t="s">
        <v>674</v>
      </c>
      <c r="CD13" s="19" t="s">
        <v>675</v>
      </c>
      <c r="CE13" s="20" t="s">
        <v>676</v>
      </c>
      <c r="CF13" s="18" t="s">
        <v>372</v>
      </c>
      <c r="CG13" s="19" t="s">
        <v>375</v>
      </c>
      <c r="CH13" s="20" t="s">
        <v>376</v>
      </c>
      <c r="CI13" s="18" t="s">
        <v>677</v>
      </c>
      <c r="CJ13" s="19" t="s">
        <v>678</v>
      </c>
      <c r="CK13" s="20" t="s">
        <v>679</v>
      </c>
      <c r="CL13" s="18" t="s">
        <v>680</v>
      </c>
      <c r="CM13" s="19" t="s">
        <v>681</v>
      </c>
      <c r="CN13" s="20" t="s">
        <v>682</v>
      </c>
      <c r="CO13" s="18" t="s">
        <v>683</v>
      </c>
      <c r="CP13" s="19" t="s">
        <v>684</v>
      </c>
      <c r="CQ13" s="20" t="s">
        <v>685</v>
      </c>
      <c r="CR13" s="18" t="s">
        <v>348</v>
      </c>
      <c r="CS13" s="19" t="s">
        <v>686</v>
      </c>
      <c r="CT13" s="20" t="s">
        <v>687</v>
      </c>
      <c r="CU13" s="18" t="s">
        <v>688</v>
      </c>
      <c r="CV13" s="19" t="s">
        <v>689</v>
      </c>
      <c r="CW13" s="20" t="s">
        <v>690</v>
      </c>
      <c r="CX13" s="18" t="s">
        <v>691</v>
      </c>
      <c r="CY13" s="19" t="s">
        <v>692</v>
      </c>
      <c r="CZ13" s="20" t="s">
        <v>693</v>
      </c>
      <c r="DA13" s="18" t="s">
        <v>694</v>
      </c>
      <c r="DB13" s="19" t="s">
        <v>695</v>
      </c>
      <c r="DC13" s="20" t="s">
        <v>696</v>
      </c>
      <c r="DD13" s="18" t="s">
        <v>697</v>
      </c>
      <c r="DE13" s="19" t="s">
        <v>698</v>
      </c>
      <c r="DF13" s="20" t="s">
        <v>699</v>
      </c>
      <c r="DG13" s="18" t="s">
        <v>700</v>
      </c>
      <c r="DH13" s="19" t="s">
        <v>701</v>
      </c>
      <c r="DI13" s="20" t="s">
        <v>702</v>
      </c>
      <c r="DJ13" s="18" t="s">
        <v>703</v>
      </c>
      <c r="DK13" s="19" t="s">
        <v>704</v>
      </c>
      <c r="DL13" s="20" t="s">
        <v>705</v>
      </c>
      <c r="DM13" s="18" t="s">
        <v>706</v>
      </c>
      <c r="DN13" s="19" t="s">
        <v>707</v>
      </c>
      <c r="DO13" s="20" t="s">
        <v>708</v>
      </c>
      <c r="DP13" s="18" t="s">
        <v>378</v>
      </c>
      <c r="DQ13" s="19" t="s">
        <v>709</v>
      </c>
      <c r="DR13" s="20" t="s">
        <v>710</v>
      </c>
      <c r="DS13" s="18" t="s">
        <v>711</v>
      </c>
      <c r="DT13" s="19" t="s">
        <v>712</v>
      </c>
      <c r="DU13" s="20" t="s">
        <v>50</v>
      </c>
      <c r="DV13" s="18" t="s">
        <v>714</v>
      </c>
      <c r="DW13" s="19" t="s">
        <v>715</v>
      </c>
      <c r="DX13" s="20" t="s">
        <v>716</v>
      </c>
      <c r="DY13" s="18" t="s">
        <v>717</v>
      </c>
      <c r="DZ13" s="19" t="s">
        <v>718</v>
      </c>
      <c r="EA13" s="20" t="s">
        <v>719</v>
      </c>
      <c r="EB13" s="18" t="s">
        <v>378</v>
      </c>
      <c r="EC13" s="19" t="s">
        <v>709</v>
      </c>
      <c r="ED13" s="20" t="s">
        <v>710</v>
      </c>
      <c r="EE13" s="18" t="s">
        <v>720</v>
      </c>
      <c r="EF13" s="19" t="s">
        <v>721</v>
      </c>
      <c r="EG13" s="20" t="s">
        <v>722</v>
      </c>
      <c r="EH13" s="18" t="s">
        <v>723</v>
      </c>
      <c r="EI13" s="19" t="s">
        <v>724</v>
      </c>
      <c r="EJ13" s="20" t="s">
        <v>725</v>
      </c>
      <c r="EK13" s="18" t="s">
        <v>396</v>
      </c>
      <c r="EL13" s="19" t="s">
        <v>726</v>
      </c>
      <c r="EM13" s="20" t="s">
        <v>727</v>
      </c>
      <c r="EN13" s="18" t="s">
        <v>728</v>
      </c>
      <c r="EO13" s="19" t="s">
        <v>729</v>
      </c>
      <c r="EP13" s="20" t="s">
        <v>730</v>
      </c>
      <c r="EQ13" s="18" t="s">
        <v>385</v>
      </c>
      <c r="ER13" s="19" t="s">
        <v>387</v>
      </c>
      <c r="ES13" s="20" t="s">
        <v>386</v>
      </c>
      <c r="ET13" s="18" t="s">
        <v>731</v>
      </c>
      <c r="EU13" s="19" t="s">
        <v>732</v>
      </c>
      <c r="EV13" s="20" t="s">
        <v>733</v>
      </c>
      <c r="EW13" s="18" t="s">
        <v>734</v>
      </c>
      <c r="EX13" s="19" t="s">
        <v>735</v>
      </c>
      <c r="EY13" s="20" t="s">
        <v>283</v>
      </c>
      <c r="EZ13" s="18" t="s">
        <v>393</v>
      </c>
      <c r="FA13" s="19" t="s">
        <v>736</v>
      </c>
      <c r="FB13" s="20" t="s">
        <v>737</v>
      </c>
      <c r="FC13" s="18" t="s">
        <v>372</v>
      </c>
      <c r="FD13" s="19" t="s">
        <v>375</v>
      </c>
      <c r="FE13" s="20" t="s">
        <v>376</v>
      </c>
      <c r="FF13" s="18" t="s">
        <v>738</v>
      </c>
      <c r="FG13" s="19" t="s">
        <v>739</v>
      </c>
      <c r="FH13" s="20" t="s">
        <v>50</v>
      </c>
      <c r="FI13" s="18" t="s">
        <v>740</v>
      </c>
      <c r="FJ13" s="19" t="s">
        <v>130</v>
      </c>
      <c r="FK13" s="20" t="s">
        <v>741</v>
      </c>
      <c r="FL13" s="32" t="s">
        <v>743</v>
      </c>
      <c r="FM13" s="19" t="s">
        <v>744</v>
      </c>
      <c r="FN13" s="23" t="s">
        <v>745</v>
      </c>
      <c r="FO13" s="24" t="s">
        <v>747</v>
      </c>
      <c r="FP13" s="24" t="s">
        <v>748</v>
      </c>
      <c r="FQ13" s="24" t="s">
        <v>749</v>
      </c>
      <c r="FR13" s="18" t="s">
        <v>750</v>
      </c>
      <c r="FS13" s="19" t="s">
        <v>751</v>
      </c>
      <c r="FT13" s="20" t="s">
        <v>752</v>
      </c>
      <c r="FU13" s="18" t="s">
        <v>753</v>
      </c>
      <c r="FV13" s="19" t="s">
        <v>754</v>
      </c>
      <c r="FW13" s="20" t="s">
        <v>755</v>
      </c>
      <c r="FX13" s="18" t="s">
        <v>756</v>
      </c>
      <c r="FY13" s="19" t="s">
        <v>757</v>
      </c>
      <c r="FZ13" s="20" t="s">
        <v>758</v>
      </c>
      <c r="GA13" s="18" t="s">
        <v>170</v>
      </c>
      <c r="GB13" s="19" t="s">
        <v>759</v>
      </c>
      <c r="GC13" s="20" t="s">
        <v>373</v>
      </c>
      <c r="GD13" s="18" t="s">
        <v>760</v>
      </c>
      <c r="GE13" s="19" t="s">
        <v>761</v>
      </c>
      <c r="GF13" s="20" t="s">
        <v>762</v>
      </c>
      <c r="GG13" s="18" t="s">
        <v>275</v>
      </c>
      <c r="GH13" s="19" t="s">
        <v>763</v>
      </c>
      <c r="GI13" s="20" t="s">
        <v>172</v>
      </c>
      <c r="GJ13" s="18" t="s">
        <v>677</v>
      </c>
      <c r="GK13" s="19" t="s">
        <v>678</v>
      </c>
      <c r="GL13" s="20" t="s">
        <v>764</v>
      </c>
      <c r="GM13" s="18" t="s">
        <v>765</v>
      </c>
      <c r="GN13" s="19" t="s">
        <v>766</v>
      </c>
      <c r="GO13" s="20" t="s">
        <v>767</v>
      </c>
      <c r="GP13" s="18" t="s">
        <v>396</v>
      </c>
      <c r="GQ13" s="19" t="s">
        <v>726</v>
      </c>
      <c r="GR13" s="20" t="s">
        <v>727</v>
      </c>
      <c r="GS13" s="18" t="s">
        <v>768</v>
      </c>
      <c r="GT13" s="19" t="s">
        <v>769</v>
      </c>
      <c r="GU13" s="20" t="s">
        <v>770</v>
      </c>
      <c r="GV13" s="18" t="s">
        <v>48</v>
      </c>
      <c r="GW13" s="19" t="s">
        <v>49</v>
      </c>
      <c r="GX13" s="20" t="s">
        <v>50</v>
      </c>
      <c r="GY13" s="18" t="s">
        <v>771</v>
      </c>
      <c r="GZ13" s="19" t="s">
        <v>772</v>
      </c>
      <c r="HA13" s="20" t="s">
        <v>388</v>
      </c>
      <c r="HB13" s="18" t="s">
        <v>773</v>
      </c>
      <c r="HC13" s="19" t="s">
        <v>774</v>
      </c>
      <c r="HD13" s="20" t="s">
        <v>50</v>
      </c>
      <c r="HE13" s="18" t="s">
        <v>394</v>
      </c>
      <c r="HF13" s="19" t="s">
        <v>775</v>
      </c>
      <c r="HG13" s="20" t="s">
        <v>127</v>
      </c>
      <c r="HH13" s="18" t="s">
        <v>776</v>
      </c>
      <c r="HI13" s="19" t="s">
        <v>130</v>
      </c>
      <c r="HJ13" s="20" t="s">
        <v>741</v>
      </c>
      <c r="HK13" s="18" t="s">
        <v>372</v>
      </c>
      <c r="HL13" s="19" t="s">
        <v>375</v>
      </c>
      <c r="HM13" s="20" t="s">
        <v>376</v>
      </c>
      <c r="HN13" s="18" t="s">
        <v>777</v>
      </c>
      <c r="HO13" s="19" t="s">
        <v>778</v>
      </c>
      <c r="HP13" s="20" t="s">
        <v>779</v>
      </c>
      <c r="HQ13" s="18" t="s">
        <v>780</v>
      </c>
      <c r="HR13" s="19" t="s">
        <v>781</v>
      </c>
      <c r="HS13" s="20" t="s">
        <v>782</v>
      </c>
      <c r="HT13" s="18" t="s">
        <v>783</v>
      </c>
      <c r="HU13" s="19" t="s">
        <v>784</v>
      </c>
      <c r="HV13" s="20" t="s">
        <v>785</v>
      </c>
      <c r="HW13" s="18" t="s">
        <v>786</v>
      </c>
      <c r="HX13" s="19" t="s">
        <v>787</v>
      </c>
      <c r="HY13" s="20" t="s">
        <v>788</v>
      </c>
      <c r="HZ13" s="18" t="s">
        <v>789</v>
      </c>
      <c r="IA13" s="19" t="s">
        <v>790</v>
      </c>
      <c r="IB13" s="20" t="s">
        <v>791</v>
      </c>
      <c r="IC13" s="18" t="s">
        <v>792</v>
      </c>
      <c r="ID13" s="19" t="s">
        <v>793</v>
      </c>
      <c r="IE13" s="20" t="s">
        <v>794</v>
      </c>
      <c r="IF13" s="25" t="s">
        <v>703</v>
      </c>
      <c r="IG13" s="26" t="s">
        <v>704</v>
      </c>
      <c r="IH13" s="27" t="s">
        <v>795</v>
      </c>
      <c r="II13" s="25" t="s">
        <v>796</v>
      </c>
      <c r="IJ13" s="26" t="s">
        <v>797</v>
      </c>
      <c r="IK13" s="27" t="s">
        <v>798</v>
      </c>
      <c r="IL13" s="25" t="s">
        <v>876</v>
      </c>
      <c r="IM13" s="26" t="s">
        <v>877</v>
      </c>
      <c r="IN13" s="27" t="s">
        <v>878</v>
      </c>
      <c r="IO13" s="25" t="s">
        <v>879</v>
      </c>
      <c r="IP13" s="26" t="s">
        <v>880</v>
      </c>
      <c r="IQ13" s="27" t="s">
        <v>881</v>
      </c>
      <c r="IR13" s="25" t="s">
        <v>379</v>
      </c>
      <c r="IS13" s="26" t="s">
        <v>380</v>
      </c>
      <c r="IT13" s="27" t="s">
        <v>882</v>
      </c>
      <c r="IU13" s="25" t="s">
        <v>883</v>
      </c>
      <c r="IV13" s="26" t="s">
        <v>884</v>
      </c>
      <c r="IW13" s="27" t="s">
        <v>885</v>
      </c>
      <c r="IX13" s="25" t="s">
        <v>886</v>
      </c>
      <c r="IY13" s="26" t="s">
        <v>887</v>
      </c>
      <c r="IZ13" s="27" t="s">
        <v>888</v>
      </c>
      <c r="JA13" s="25" t="s">
        <v>889</v>
      </c>
      <c r="JB13" s="26" t="s">
        <v>401</v>
      </c>
      <c r="JC13" s="27" t="s">
        <v>890</v>
      </c>
      <c r="JD13" s="25" t="s">
        <v>382</v>
      </c>
      <c r="JE13" s="26" t="s">
        <v>383</v>
      </c>
      <c r="JF13" s="27" t="s">
        <v>384</v>
      </c>
      <c r="JG13" s="25" t="s">
        <v>891</v>
      </c>
      <c r="JH13" s="26" t="s">
        <v>892</v>
      </c>
      <c r="JI13" s="27" t="s">
        <v>893</v>
      </c>
      <c r="JJ13" s="25" t="s">
        <v>894</v>
      </c>
      <c r="JK13" s="26" t="s">
        <v>895</v>
      </c>
      <c r="JL13" s="27" t="s">
        <v>896</v>
      </c>
      <c r="JM13" s="25" t="s">
        <v>897</v>
      </c>
      <c r="JN13" s="26" t="s">
        <v>898</v>
      </c>
      <c r="JO13" s="27" t="s">
        <v>899</v>
      </c>
      <c r="JP13" s="25" t="s">
        <v>900</v>
      </c>
      <c r="JQ13" s="26" t="s">
        <v>901</v>
      </c>
      <c r="JR13" s="27" t="s">
        <v>902</v>
      </c>
      <c r="JS13" s="25" t="s">
        <v>903</v>
      </c>
      <c r="JT13" s="26" t="s">
        <v>904</v>
      </c>
      <c r="JU13" s="27" t="s">
        <v>905</v>
      </c>
      <c r="JV13" s="25" t="s">
        <v>906</v>
      </c>
      <c r="JW13" s="26" t="s">
        <v>907</v>
      </c>
      <c r="JX13" s="27" t="s">
        <v>908</v>
      </c>
      <c r="JY13" s="25" t="s">
        <v>922</v>
      </c>
      <c r="JZ13" s="26" t="s">
        <v>923</v>
      </c>
      <c r="KA13" s="27" t="s">
        <v>924</v>
      </c>
      <c r="KB13" s="25" t="s">
        <v>48</v>
      </c>
      <c r="KC13" s="26" t="s">
        <v>49</v>
      </c>
      <c r="KD13" s="27" t="s">
        <v>50</v>
      </c>
      <c r="KE13" s="25" t="s">
        <v>925</v>
      </c>
      <c r="KF13" s="26" t="s">
        <v>926</v>
      </c>
      <c r="KG13" s="27" t="s">
        <v>927</v>
      </c>
      <c r="KH13" s="25" t="s">
        <v>928</v>
      </c>
      <c r="KI13" s="26" t="s">
        <v>929</v>
      </c>
      <c r="KJ13" s="27" t="s">
        <v>930</v>
      </c>
      <c r="KK13" s="25" t="s">
        <v>931</v>
      </c>
      <c r="KL13" s="26" t="s">
        <v>932</v>
      </c>
      <c r="KM13" s="27" t="s">
        <v>933</v>
      </c>
      <c r="KN13" s="25" t="s">
        <v>934</v>
      </c>
      <c r="KO13" s="26" t="s">
        <v>935</v>
      </c>
      <c r="KP13" s="27" t="s">
        <v>936</v>
      </c>
      <c r="KQ13" s="25" t="s">
        <v>937</v>
      </c>
      <c r="KR13" s="26" t="s">
        <v>938</v>
      </c>
      <c r="KS13" s="27" t="s">
        <v>939</v>
      </c>
      <c r="KT13" s="25" t="s">
        <v>940</v>
      </c>
      <c r="KU13" s="26" t="s">
        <v>941</v>
      </c>
      <c r="KV13" s="27" t="s">
        <v>942</v>
      </c>
      <c r="KW13" s="25" t="s">
        <v>943</v>
      </c>
      <c r="KX13" s="26" t="s">
        <v>944</v>
      </c>
      <c r="KY13" s="27" t="s">
        <v>945</v>
      </c>
      <c r="KZ13" s="25" t="s">
        <v>946</v>
      </c>
      <c r="LA13" s="26" t="s">
        <v>947</v>
      </c>
      <c r="LB13" s="27" t="s">
        <v>948</v>
      </c>
      <c r="LC13" s="25" t="s">
        <v>950</v>
      </c>
      <c r="LD13" s="26" t="s">
        <v>951</v>
      </c>
      <c r="LE13" s="27" t="s">
        <v>952</v>
      </c>
      <c r="LF13" s="25" t="s">
        <v>953</v>
      </c>
      <c r="LG13" s="26" t="s">
        <v>954</v>
      </c>
      <c r="LH13" s="27" t="s">
        <v>50</v>
      </c>
      <c r="LI13" s="25" t="s">
        <v>955</v>
      </c>
      <c r="LJ13" s="26" t="s">
        <v>956</v>
      </c>
      <c r="LK13" s="27" t="s">
        <v>957</v>
      </c>
      <c r="LL13" s="25" t="s">
        <v>958</v>
      </c>
      <c r="LM13" s="26" t="s">
        <v>959</v>
      </c>
      <c r="LN13" s="27" t="s">
        <v>960</v>
      </c>
      <c r="LO13" s="25" t="s">
        <v>961</v>
      </c>
      <c r="LP13" s="26" t="s">
        <v>962</v>
      </c>
      <c r="LQ13" s="27" t="s">
        <v>963</v>
      </c>
      <c r="LR13" s="25" t="s">
        <v>886</v>
      </c>
      <c r="LS13" s="26" t="s">
        <v>887</v>
      </c>
      <c r="LT13" s="27" t="s">
        <v>888</v>
      </c>
      <c r="LU13" s="47" t="s">
        <v>964</v>
      </c>
      <c r="LV13" s="48" t="s">
        <v>965</v>
      </c>
      <c r="LW13" s="49" t="s">
        <v>966</v>
      </c>
      <c r="LX13" s="25" t="s">
        <v>968</v>
      </c>
      <c r="LY13" s="26" t="s">
        <v>969</v>
      </c>
      <c r="LZ13" s="27" t="s">
        <v>970</v>
      </c>
      <c r="MA13" s="25" t="s">
        <v>393</v>
      </c>
      <c r="MB13" s="26" t="s">
        <v>736</v>
      </c>
      <c r="MC13" s="27" t="s">
        <v>737</v>
      </c>
      <c r="MD13" s="25" t="s">
        <v>48</v>
      </c>
      <c r="ME13" s="26" t="s">
        <v>49</v>
      </c>
      <c r="MF13" s="27" t="s">
        <v>50</v>
      </c>
      <c r="MG13" s="25" t="s">
        <v>971</v>
      </c>
      <c r="MH13" s="26" t="s">
        <v>972</v>
      </c>
      <c r="MI13" s="27" t="s">
        <v>973</v>
      </c>
      <c r="MJ13" s="25" t="s">
        <v>975</v>
      </c>
      <c r="MK13" s="26" t="s">
        <v>976</v>
      </c>
      <c r="ML13" s="27" t="s">
        <v>977</v>
      </c>
      <c r="MM13" s="25" t="s">
        <v>204</v>
      </c>
      <c r="MN13" s="26" t="s">
        <v>978</v>
      </c>
      <c r="MO13" s="27" t="s">
        <v>398</v>
      </c>
      <c r="MP13" s="25" t="s">
        <v>979</v>
      </c>
      <c r="MQ13" s="26" t="s">
        <v>980</v>
      </c>
      <c r="MR13" s="27" t="s">
        <v>981</v>
      </c>
      <c r="MS13" s="25" t="s">
        <v>982</v>
      </c>
      <c r="MT13" s="26" t="s">
        <v>983</v>
      </c>
      <c r="MU13" s="27" t="s">
        <v>984</v>
      </c>
      <c r="MV13" s="25" t="s">
        <v>985</v>
      </c>
      <c r="MW13" s="26" t="s">
        <v>986</v>
      </c>
      <c r="MX13" s="27" t="s">
        <v>987</v>
      </c>
      <c r="MY13" s="25" t="s">
        <v>400</v>
      </c>
      <c r="MZ13" s="26" t="s">
        <v>988</v>
      </c>
      <c r="NA13" s="27" t="s">
        <v>989</v>
      </c>
      <c r="NB13" s="25" t="s">
        <v>990</v>
      </c>
      <c r="NC13" s="26" t="s">
        <v>991</v>
      </c>
      <c r="ND13" s="27" t="s">
        <v>992</v>
      </c>
      <c r="NE13" s="47" t="s">
        <v>993</v>
      </c>
      <c r="NF13" s="37" t="s">
        <v>994</v>
      </c>
      <c r="NG13" s="37" t="s">
        <v>995</v>
      </c>
      <c r="NH13" s="25" t="s">
        <v>997</v>
      </c>
      <c r="NI13" s="26" t="s">
        <v>998</v>
      </c>
      <c r="NJ13" s="27" t="s">
        <v>999</v>
      </c>
      <c r="NK13" s="25" t="s">
        <v>1000</v>
      </c>
      <c r="NL13" s="26" t="s">
        <v>1001</v>
      </c>
      <c r="NM13" s="27" t="s">
        <v>1002</v>
      </c>
      <c r="NN13" s="25" t="s">
        <v>1004</v>
      </c>
      <c r="NO13" s="26" t="s">
        <v>1005</v>
      </c>
      <c r="NP13" s="27" t="s">
        <v>1006</v>
      </c>
      <c r="NQ13" s="25" t="s">
        <v>1007</v>
      </c>
      <c r="NR13" s="26" t="s">
        <v>1008</v>
      </c>
      <c r="NS13" s="27" t="s">
        <v>1009</v>
      </c>
      <c r="NT13" s="25" t="s">
        <v>1010</v>
      </c>
      <c r="NU13" s="26" t="s">
        <v>217</v>
      </c>
      <c r="NV13" s="27" t="s">
        <v>218</v>
      </c>
      <c r="NW13" s="25" t="s">
        <v>1011</v>
      </c>
      <c r="NX13" s="26" t="s">
        <v>1012</v>
      </c>
      <c r="NY13" s="27" t="s">
        <v>1013</v>
      </c>
      <c r="NZ13" s="25" t="s">
        <v>1014</v>
      </c>
      <c r="OA13" s="26" t="s">
        <v>1015</v>
      </c>
      <c r="OB13" s="27" t="s">
        <v>1016</v>
      </c>
      <c r="OC13" s="25" t="s">
        <v>385</v>
      </c>
      <c r="OD13" s="26" t="s">
        <v>387</v>
      </c>
      <c r="OE13" s="27" t="s">
        <v>386</v>
      </c>
      <c r="OF13" s="25" t="s">
        <v>1017</v>
      </c>
      <c r="OG13" s="26" t="s">
        <v>1018</v>
      </c>
      <c r="OH13" s="27" t="s">
        <v>1019</v>
      </c>
      <c r="OI13" s="25" t="s">
        <v>1020</v>
      </c>
      <c r="OJ13" s="26" t="s">
        <v>1021</v>
      </c>
      <c r="OK13" s="27" t="s">
        <v>1022</v>
      </c>
      <c r="OL13" s="25" t="s">
        <v>385</v>
      </c>
      <c r="OM13" s="26" t="s">
        <v>387</v>
      </c>
      <c r="ON13" s="27" t="s">
        <v>386</v>
      </c>
      <c r="OO13" s="25" t="s">
        <v>1023</v>
      </c>
      <c r="OP13" s="26" t="s">
        <v>1024</v>
      </c>
      <c r="OQ13" s="27" t="s">
        <v>1025</v>
      </c>
      <c r="OR13" s="25" t="s">
        <v>385</v>
      </c>
      <c r="OS13" s="26" t="s">
        <v>387</v>
      </c>
      <c r="OT13" s="27" t="s">
        <v>386</v>
      </c>
      <c r="OU13" s="25" t="s">
        <v>1026</v>
      </c>
      <c r="OV13" s="26" t="s">
        <v>1027</v>
      </c>
      <c r="OW13" s="27" t="s">
        <v>1028</v>
      </c>
      <c r="OX13" s="25" t="s">
        <v>1030</v>
      </c>
      <c r="OY13" s="26" t="s">
        <v>1031</v>
      </c>
      <c r="OZ13" s="27" t="s">
        <v>1032</v>
      </c>
      <c r="PA13" s="25" t="s">
        <v>377</v>
      </c>
      <c r="PB13" s="26" t="s">
        <v>402</v>
      </c>
      <c r="PC13" s="27" t="s">
        <v>160</v>
      </c>
      <c r="PD13" s="25" t="s">
        <v>1033</v>
      </c>
      <c r="PE13" s="26" t="s">
        <v>1034</v>
      </c>
      <c r="PF13" s="27" t="s">
        <v>1035</v>
      </c>
      <c r="PG13" s="25" t="s">
        <v>1036</v>
      </c>
      <c r="PH13" s="26" t="s">
        <v>1037</v>
      </c>
      <c r="PI13" s="27" t="s">
        <v>1038</v>
      </c>
      <c r="PJ13" s="25" t="s">
        <v>1039</v>
      </c>
      <c r="PK13" s="26" t="s">
        <v>1040</v>
      </c>
      <c r="PL13" s="27" t="s">
        <v>1041</v>
      </c>
      <c r="PM13" s="25" t="s">
        <v>1042</v>
      </c>
      <c r="PN13" s="26" t="s">
        <v>1043</v>
      </c>
      <c r="PO13" s="27" t="s">
        <v>1044</v>
      </c>
      <c r="PP13" s="25" t="s">
        <v>1045</v>
      </c>
      <c r="PQ13" s="26" t="s">
        <v>1046</v>
      </c>
      <c r="PR13" s="27" t="s">
        <v>1047</v>
      </c>
      <c r="PS13" s="25" t="s">
        <v>1048</v>
      </c>
      <c r="PT13" s="26" t="s">
        <v>1049</v>
      </c>
      <c r="PU13" s="27" t="s">
        <v>1050</v>
      </c>
      <c r="PV13" s="25" t="s">
        <v>1051</v>
      </c>
      <c r="PW13" s="26" t="s">
        <v>1052</v>
      </c>
      <c r="PX13" s="27" t="s">
        <v>1053</v>
      </c>
      <c r="PY13" s="25" t="s">
        <v>1054</v>
      </c>
      <c r="PZ13" s="26" t="s">
        <v>1055</v>
      </c>
      <c r="QA13" s="27" t="s">
        <v>1056</v>
      </c>
      <c r="QB13" s="25" t="s">
        <v>1057</v>
      </c>
      <c r="QC13" s="26" t="s">
        <v>1058</v>
      </c>
      <c r="QD13" s="27" t="s">
        <v>1059</v>
      </c>
      <c r="QE13" s="25" t="s">
        <v>1060</v>
      </c>
      <c r="QF13" s="26" t="s">
        <v>1061</v>
      </c>
      <c r="QG13" s="27" t="s">
        <v>1062</v>
      </c>
      <c r="QH13" s="25" t="s">
        <v>1063</v>
      </c>
      <c r="QI13" s="26" t="s">
        <v>1064</v>
      </c>
      <c r="QJ13" s="27" t="s">
        <v>1065</v>
      </c>
      <c r="QK13" s="25" t="s">
        <v>1066</v>
      </c>
      <c r="QL13" s="26" t="s">
        <v>1067</v>
      </c>
      <c r="QM13" s="27" t="s">
        <v>1068</v>
      </c>
      <c r="QN13" s="25" t="s">
        <v>1069</v>
      </c>
      <c r="QO13" s="26" t="s">
        <v>1070</v>
      </c>
      <c r="QP13" s="27" t="s">
        <v>1071</v>
      </c>
      <c r="QQ13" s="25" t="s">
        <v>1072</v>
      </c>
      <c r="QR13" s="26" t="s">
        <v>1073</v>
      </c>
      <c r="QS13" s="27" t="s">
        <v>1074</v>
      </c>
      <c r="QT13" s="25" t="s">
        <v>1075</v>
      </c>
      <c r="QU13" s="26" t="s">
        <v>397</v>
      </c>
      <c r="QV13" s="27" t="s">
        <v>1076</v>
      </c>
      <c r="QW13" s="25" t="s">
        <v>1077</v>
      </c>
      <c r="QX13" s="26" t="s">
        <v>1078</v>
      </c>
      <c r="QY13" s="27" t="s">
        <v>1079</v>
      </c>
      <c r="QZ13" s="25" t="s">
        <v>1135</v>
      </c>
      <c r="RA13" s="26" t="s">
        <v>1136</v>
      </c>
      <c r="RB13" s="27" t="s">
        <v>1137</v>
      </c>
      <c r="RC13" s="25" t="s">
        <v>1138</v>
      </c>
      <c r="RD13" s="26" t="s">
        <v>1139</v>
      </c>
      <c r="RE13" s="27" t="s">
        <v>50</v>
      </c>
      <c r="RF13" s="25" t="s">
        <v>1143</v>
      </c>
      <c r="RG13" s="26" t="s">
        <v>1144</v>
      </c>
      <c r="RH13" s="27" t="s">
        <v>1145</v>
      </c>
      <c r="RI13" s="25" t="s">
        <v>1147</v>
      </c>
      <c r="RJ13" s="26" t="s">
        <v>1148</v>
      </c>
      <c r="RK13" s="27" t="s">
        <v>1149</v>
      </c>
      <c r="RL13" s="25" t="s">
        <v>1151</v>
      </c>
      <c r="RM13" s="26" t="s">
        <v>1152</v>
      </c>
      <c r="RN13" s="27" t="s">
        <v>1153</v>
      </c>
      <c r="RO13" s="25" t="s">
        <v>1155</v>
      </c>
      <c r="RP13" s="26" t="s">
        <v>1156</v>
      </c>
      <c r="RQ13" s="27" t="s">
        <v>1157</v>
      </c>
      <c r="RR13" s="25" t="s">
        <v>48</v>
      </c>
      <c r="RS13" s="26" t="s">
        <v>49</v>
      </c>
      <c r="RT13" s="27" t="s">
        <v>50</v>
      </c>
      <c r="RU13" s="25" t="s">
        <v>1160</v>
      </c>
      <c r="RV13" s="26" t="s">
        <v>1161</v>
      </c>
      <c r="RW13" s="27" t="s">
        <v>1162</v>
      </c>
      <c r="RX13" s="25" t="s">
        <v>1164</v>
      </c>
      <c r="RY13" s="26" t="s">
        <v>1165</v>
      </c>
      <c r="RZ13" s="27" t="s">
        <v>1166</v>
      </c>
      <c r="SA13" s="25" t="s">
        <v>1168</v>
      </c>
      <c r="SB13" s="26" t="s">
        <v>1169</v>
      </c>
      <c r="SC13" s="27" t="s">
        <v>1170</v>
      </c>
      <c r="SD13" s="25" t="s">
        <v>1172</v>
      </c>
      <c r="SE13" s="26" t="s">
        <v>1173</v>
      </c>
      <c r="SF13" s="27" t="s">
        <v>1174</v>
      </c>
      <c r="SG13" s="25" t="s">
        <v>1176</v>
      </c>
      <c r="SH13" s="26" t="s">
        <v>1177</v>
      </c>
      <c r="SI13" s="27" t="s">
        <v>1178</v>
      </c>
      <c r="SJ13" s="25" t="s">
        <v>771</v>
      </c>
      <c r="SK13" s="26" t="s">
        <v>772</v>
      </c>
      <c r="SL13" s="27" t="s">
        <v>395</v>
      </c>
      <c r="SM13" s="25" t="s">
        <v>1181</v>
      </c>
      <c r="SN13" s="26" t="s">
        <v>1182</v>
      </c>
      <c r="SO13" s="27" t="s">
        <v>1183</v>
      </c>
      <c r="SP13" s="25" t="s">
        <v>1185</v>
      </c>
      <c r="SQ13" s="26" t="s">
        <v>1186</v>
      </c>
      <c r="SR13" s="27" t="s">
        <v>1187</v>
      </c>
      <c r="SS13" s="25" t="s">
        <v>1189</v>
      </c>
      <c r="ST13" s="26" t="s">
        <v>1190</v>
      </c>
      <c r="SU13" s="27" t="s">
        <v>1191</v>
      </c>
      <c r="SV13" s="25" t="s">
        <v>1193</v>
      </c>
      <c r="SW13" s="26" t="s">
        <v>1194</v>
      </c>
      <c r="SX13" s="27" t="s">
        <v>1195</v>
      </c>
      <c r="SY13" s="25" t="s">
        <v>1197</v>
      </c>
      <c r="SZ13" s="26" t="s">
        <v>1198</v>
      </c>
      <c r="TA13" s="27" t="s">
        <v>1199</v>
      </c>
      <c r="TB13" s="25" t="s">
        <v>1201</v>
      </c>
      <c r="TC13" s="26" t="s">
        <v>1202</v>
      </c>
      <c r="TD13" s="27" t="s">
        <v>1203</v>
      </c>
      <c r="TE13" s="25" t="s">
        <v>1205</v>
      </c>
      <c r="TF13" s="26" t="s">
        <v>1206</v>
      </c>
      <c r="TG13" s="27" t="s">
        <v>1207</v>
      </c>
      <c r="TH13" s="25" t="s">
        <v>1209</v>
      </c>
      <c r="TI13" s="26" t="s">
        <v>1210</v>
      </c>
      <c r="TJ13" s="27" t="s">
        <v>1211</v>
      </c>
      <c r="TK13" s="25" t="s">
        <v>340</v>
      </c>
      <c r="TL13" s="26" t="s">
        <v>381</v>
      </c>
      <c r="TM13" s="27" t="s">
        <v>374</v>
      </c>
      <c r="TN13" s="25" t="s">
        <v>1214</v>
      </c>
      <c r="TO13" s="26" t="s">
        <v>1215</v>
      </c>
      <c r="TP13" s="27" t="s">
        <v>1216</v>
      </c>
      <c r="TQ13" s="25" t="s">
        <v>1218</v>
      </c>
      <c r="TR13" s="26" t="s">
        <v>1219</v>
      </c>
      <c r="TS13" s="27" t="s">
        <v>1220</v>
      </c>
      <c r="TT13" s="25" t="s">
        <v>1222</v>
      </c>
      <c r="TU13" s="26" t="s">
        <v>1223</v>
      </c>
      <c r="TV13" s="27" t="s">
        <v>1224</v>
      </c>
      <c r="TW13" s="25" t="s">
        <v>1226</v>
      </c>
      <c r="TX13" s="26" t="s">
        <v>1227</v>
      </c>
      <c r="TY13" s="27" t="s">
        <v>1228</v>
      </c>
      <c r="TZ13" s="25" t="s">
        <v>1230</v>
      </c>
      <c r="UA13" s="26" t="s">
        <v>1231</v>
      </c>
      <c r="UB13" s="27" t="s">
        <v>1232</v>
      </c>
      <c r="UC13" s="25" t="s">
        <v>1234</v>
      </c>
      <c r="UD13" s="26" t="s">
        <v>1235</v>
      </c>
      <c r="UE13" s="27" t="s">
        <v>371</v>
      </c>
      <c r="UF13" s="25" t="s">
        <v>1237</v>
      </c>
      <c r="UG13" s="26" t="s">
        <v>1238</v>
      </c>
      <c r="UH13" s="50" t="s">
        <v>1239</v>
      </c>
      <c r="UI13" s="24" t="s">
        <v>1241</v>
      </c>
      <c r="UJ13" s="24" t="s">
        <v>1240</v>
      </c>
      <c r="UK13" s="24" t="s">
        <v>1242</v>
      </c>
      <c r="UL13" s="25" t="s">
        <v>1245</v>
      </c>
      <c r="UM13" s="26" t="s">
        <v>1246</v>
      </c>
      <c r="UN13" s="27" t="s">
        <v>1247</v>
      </c>
      <c r="UO13" s="25" t="s">
        <v>1249</v>
      </c>
      <c r="UP13" s="26" t="s">
        <v>1250</v>
      </c>
      <c r="UQ13" s="27" t="s">
        <v>1251</v>
      </c>
      <c r="UR13" s="25" t="s">
        <v>1253</v>
      </c>
      <c r="US13" s="26" t="s">
        <v>1254</v>
      </c>
      <c r="UT13" s="27" t="s">
        <v>1255</v>
      </c>
      <c r="UU13" s="25" t="s">
        <v>1257</v>
      </c>
      <c r="UV13" s="26" t="s">
        <v>1258</v>
      </c>
      <c r="UW13" s="26" t="s">
        <v>1259</v>
      </c>
      <c r="UX13" s="25" t="s">
        <v>1261</v>
      </c>
      <c r="UY13" s="26" t="s">
        <v>1262</v>
      </c>
      <c r="UZ13" s="26" t="s">
        <v>1263</v>
      </c>
      <c r="VA13" s="25" t="s">
        <v>1265</v>
      </c>
      <c r="VB13" s="26" t="s">
        <v>1266</v>
      </c>
      <c r="VC13" s="27" t="s">
        <v>1267</v>
      </c>
      <c r="VD13" s="25" t="s">
        <v>1269</v>
      </c>
      <c r="VE13" s="26" t="s">
        <v>1270</v>
      </c>
      <c r="VF13" s="27" t="s">
        <v>1271</v>
      </c>
      <c r="VG13" s="25" t="s">
        <v>1273</v>
      </c>
      <c r="VH13" s="26" t="s">
        <v>1274</v>
      </c>
      <c r="VI13" s="27" t="s">
        <v>1275</v>
      </c>
      <c r="VJ13" s="25" t="s">
        <v>399</v>
      </c>
      <c r="VK13" s="26" t="s">
        <v>1277</v>
      </c>
      <c r="VL13" s="27" t="s">
        <v>1278</v>
      </c>
    </row>
    <row r="14" spans="1:584" ht="15.6">
      <c r="A14" s="2">
        <v>1</v>
      </c>
      <c r="B14" s="51" t="s">
        <v>1316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2"/>
      <c r="BW14" s="22">
        <v>1</v>
      </c>
      <c r="BX14" s="22"/>
      <c r="BY14" s="14"/>
      <c r="BZ14" s="14"/>
      <c r="CA14" s="14"/>
      <c r="CB14" s="14">
        <v>1</v>
      </c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3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28"/>
      <c r="FO14" s="1">
        <v>1</v>
      </c>
      <c r="FP14" s="1"/>
      <c r="FQ14" s="1"/>
      <c r="FR14" s="33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/>
      <c r="OA14" s="4">
        <v>1</v>
      </c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/>
      <c r="PQ14" s="4">
        <v>1</v>
      </c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1">
        <v>1</v>
      </c>
      <c r="UJ14" s="1"/>
      <c r="UK14" s="1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6">
      <c r="A15" s="2">
        <v>2</v>
      </c>
      <c r="B15" s="51" t="s">
        <v>1317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>
        <v>1</v>
      </c>
      <c r="CG15" s="1"/>
      <c r="CH15" s="1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28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2">
        <v>1</v>
      </c>
      <c r="FP15" s="22"/>
      <c r="FQ15" s="22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/>
      <c r="PZ15" s="4">
        <v>1</v>
      </c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>
      <c r="A16" s="2">
        <v>3</v>
      </c>
      <c r="B16" s="51" t="s">
        <v>1318</v>
      </c>
      <c r="C16" s="9"/>
      <c r="D16" s="9"/>
      <c r="E16" s="9">
        <v>1</v>
      </c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4"/>
      <c r="BW16" s="4"/>
      <c r="BX16" s="4">
        <v>1</v>
      </c>
      <c r="BY16" s="1"/>
      <c r="BZ16" s="1"/>
      <c r="CA16" s="1">
        <v>1</v>
      </c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28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>
        <v>1</v>
      </c>
      <c r="OG16" s="4"/>
      <c r="OH16" s="4"/>
      <c r="OI16" s="4"/>
      <c r="OJ16" s="4">
        <v>1</v>
      </c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/>
      <c r="PZ16" s="4">
        <v>1</v>
      </c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4"/>
      <c r="TQ16" s="4"/>
      <c r="TR16" s="4">
        <v>1</v>
      </c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/>
      <c r="UD16" s="4">
        <v>1</v>
      </c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/>
      <c r="UW16" s="4">
        <v>1</v>
      </c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6">
      <c r="A17" s="2">
        <v>4</v>
      </c>
      <c r="B17" s="51" t="s">
        <v>1300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>
        <v>1</v>
      </c>
      <c r="BU17" s="1"/>
      <c r="BV17" s="4"/>
      <c r="BW17" s="4"/>
      <c r="BX17" s="4">
        <v>1</v>
      </c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28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/>
      <c r="LJ17" s="4">
        <v>1</v>
      </c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>
        <v>1</v>
      </c>
      <c r="QV17" s="4"/>
      <c r="QW17" s="4">
        <v>1</v>
      </c>
      <c r="QX17" s="4"/>
      <c r="QY17" s="4"/>
      <c r="QZ17" s="4"/>
      <c r="RA17" s="4">
        <v>1</v>
      </c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/>
      <c r="SK17" s="4">
        <v>1</v>
      </c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>
        <v>1</v>
      </c>
      <c r="UY17" s="4"/>
      <c r="UZ17" s="4"/>
      <c r="VA17" s="4"/>
      <c r="VB17" s="4">
        <v>1</v>
      </c>
      <c r="VC17" s="4"/>
      <c r="VD17" s="4"/>
      <c r="VE17" s="4">
        <v>1</v>
      </c>
      <c r="VF17" s="4"/>
      <c r="VG17" s="4">
        <v>1</v>
      </c>
      <c r="VH17" s="4"/>
      <c r="VI17" s="4"/>
      <c r="VJ17" s="4"/>
      <c r="VK17" s="4">
        <v>1</v>
      </c>
      <c r="VL17" s="4"/>
    </row>
    <row r="18" spans="1:584" ht="15.6">
      <c r="A18" s="2">
        <v>5</v>
      </c>
      <c r="B18" s="51" t="s">
        <v>1301</v>
      </c>
      <c r="C18" s="9"/>
      <c r="D18" s="9"/>
      <c r="E18" s="9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>
        <v>1</v>
      </c>
      <c r="BU18" s="1"/>
      <c r="BV18" s="4"/>
      <c r="BW18" s="4"/>
      <c r="BX18" s="4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28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/>
      <c r="KD18" s="4">
        <v>1</v>
      </c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/>
      <c r="NI18" s="4">
        <v>1</v>
      </c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/>
      <c r="OA18" s="4">
        <v>1</v>
      </c>
      <c r="OB18" s="4"/>
      <c r="OC18" s="4">
        <v>1</v>
      </c>
      <c r="OD18" s="4"/>
      <c r="OE18" s="4"/>
      <c r="OF18" s="4">
        <v>1</v>
      </c>
      <c r="OG18" s="4"/>
      <c r="OH18" s="4"/>
      <c r="OI18" s="4"/>
      <c r="OJ18" s="4">
        <v>1</v>
      </c>
      <c r="OK18" s="4"/>
      <c r="OL18" s="4"/>
      <c r="OM18" s="4">
        <v>1</v>
      </c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>
        <v>1</v>
      </c>
      <c r="PQ18" s="4"/>
      <c r="PR18" s="4"/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>
        <v>1</v>
      </c>
      <c r="QX18" s="4"/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/>
      <c r="TI18" s="4">
        <v>1</v>
      </c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5.6">
      <c r="A19" s="2">
        <v>6</v>
      </c>
      <c r="B19" s="51" t="s">
        <v>1302</v>
      </c>
      <c r="C19" s="9">
        <v>1</v>
      </c>
      <c r="D19" s="9"/>
      <c r="E19" s="9"/>
      <c r="F19" s="1">
        <v>1</v>
      </c>
      <c r="G19" s="1"/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28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/>
      <c r="NI19" s="4">
        <v>1</v>
      </c>
      <c r="NJ19" s="4"/>
      <c r="NK19" s="4">
        <v>1</v>
      </c>
      <c r="NL19" s="4"/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>
        <v>1</v>
      </c>
      <c r="NX19" s="4"/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>
        <v>1</v>
      </c>
      <c r="PB19" s="4"/>
      <c r="PC19" s="4"/>
      <c r="PD19" s="4"/>
      <c r="PE19" s="4">
        <v>1</v>
      </c>
      <c r="PF19" s="4"/>
      <c r="PG19" s="4">
        <v>1</v>
      </c>
      <c r="PH19" s="4"/>
      <c r="PI19" s="4"/>
      <c r="PJ19" s="4"/>
      <c r="PK19" s="4">
        <v>1</v>
      </c>
      <c r="PL19" s="4"/>
      <c r="PM19" s="4">
        <v>1</v>
      </c>
      <c r="PN19" s="4"/>
      <c r="PO19" s="4"/>
      <c r="PP19" s="4">
        <v>1</v>
      </c>
      <c r="PQ19" s="4"/>
      <c r="PR19" s="4"/>
      <c r="PS19" s="4"/>
      <c r="PT19" s="4">
        <v>1</v>
      </c>
      <c r="PU19" s="4"/>
      <c r="PV19" s="4"/>
      <c r="PW19" s="4"/>
      <c r="PX19" s="4">
        <v>1</v>
      </c>
      <c r="PY19" s="4">
        <v>1</v>
      </c>
      <c r="PZ19" s="4"/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/>
      <c r="SX19" s="4">
        <v>1</v>
      </c>
      <c r="SY19" s="4"/>
      <c r="SZ19" s="4">
        <v>1</v>
      </c>
      <c r="TA19" s="4"/>
      <c r="TB19" s="4">
        <v>1</v>
      </c>
      <c r="TC19" s="4"/>
      <c r="TD19" s="4"/>
      <c r="TE19" s="4"/>
      <c r="TF19" s="4">
        <v>1</v>
      </c>
      <c r="TG19" s="4"/>
      <c r="TH19" s="4">
        <v>1</v>
      </c>
      <c r="TI19" s="4"/>
      <c r="TJ19" s="4"/>
      <c r="TK19" s="4"/>
      <c r="TL19" s="4">
        <v>1</v>
      </c>
      <c r="TM19" s="4"/>
      <c r="TN19" s="4"/>
      <c r="TO19" s="4">
        <v>1</v>
      </c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>
        <v>1</v>
      </c>
      <c r="VI19" s="4"/>
      <c r="VJ19" s="4">
        <v>1</v>
      </c>
      <c r="VK19" s="4"/>
      <c r="VL19" s="4"/>
    </row>
    <row r="20" spans="1:584" ht="15.6">
      <c r="A20" s="2">
        <v>7</v>
      </c>
      <c r="B20" s="51" t="s">
        <v>1319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/>
      <c r="M20" s="1"/>
      <c r="N20" s="1">
        <v>1</v>
      </c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>
        <v>1</v>
      </c>
      <c r="BV20" s="4"/>
      <c r="BW20" s="4">
        <v>1</v>
      </c>
      <c r="BX20" s="4"/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/>
      <c r="EV20" s="4">
        <v>1</v>
      </c>
      <c r="EW20" s="4">
        <v>1</v>
      </c>
      <c r="EX20" s="4"/>
      <c r="EY20" s="28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/>
      <c r="GU20" s="4">
        <v>1</v>
      </c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/>
      <c r="KP20" s="4">
        <v>1</v>
      </c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>
        <v>1</v>
      </c>
      <c r="OJ20" s="4"/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/>
      <c r="QP20" s="4">
        <v>1</v>
      </c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>
        <v>1</v>
      </c>
      <c r="RJ20" s="4"/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>
        <v>1</v>
      </c>
      <c r="TU20" s="4"/>
      <c r="TV20" s="4"/>
      <c r="TW20" s="4"/>
      <c r="TX20" s="4">
        <v>1</v>
      </c>
      <c r="TY20" s="4"/>
      <c r="TZ20" s="4"/>
      <c r="UA20" s="4">
        <v>1</v>
      </c>
      <c r="UB20" s="4"/>
      <c r="UC20" s="4">
        <v>1</v>
      </c>
      <c r="UD20" s="4"/>
      <c r="UE20" s="4"/>
      <c r="UF20" s="4"/>
      <c r="UG20" s="4">
        <v>1</v>
      </c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>
        <v>1</v>
      </c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4"/>
      <c r="VG20" s="4"/>
      <c r="VH20" s="4">
        <v>1</v>
      </c>
      <c r="VI20" s="4"/>
      <c r="VJ20" s="4">
        <v>1</v>
      </c>
      <c r="VK20" s="4"/>
      <c r="VL20" s="4"/>
    </row>
    <row r="21" spans="1:584">
      <c r="A21" s="3">
        <v>8</v>
      </c>
      <c r="B21" s="51" t="s">
        <v>1303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/>
      <c r="AO21" s="4">
        <v>1</v>
      </c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28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/>
      <c r="GR21" s="4">
        <v>1</v>
      </c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/>
      <c r="IW21" s="4">
        <v>1</v>
      </c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/>
      <c r="UP21" s="4">
        <v>1</v>
      </c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/>
      <c r="VK21" s="4">
        <v>1</v>
      </c>
      <c r="VL21" s="4"/>
    </row>
    <row r="22" spans="1:584">
      <c r="A22" s="3">
        <v>9</v>
      </c>
      <c r="B22" s="51" t="s">
        <v>1320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28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>
        <v>1</v>
      </c>
      <c r="MW22" s="4"/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4">
        <v>1</v>
      </c>
      <c r="SZ22" s="4"/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4"/>
    </row>
    <row r="23" spans="1:584">
      <c r="A23" s="3">
        <v>10</v>
      </c>
      <c r="B23" s="51" t="s">
        <v>1321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>
        <v>1</v>
      </c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28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/>
      <c r="HM23" s="4">
        <v>1</v>
      </c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>
        <v>1</v>
      </c>
      <c r="OS23" s="4"/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>
        <v>1</v>
      </c>
      <c r="PW23" s="4"/>
      <c r="PX23" s="4"/>
      <c r="PY23" s="4"/>
      <c r="PZ23" s="4">
        <v>1</v>
      </c>
      <c r="QA23" s="4"/>
      <c r="QB23" s="4">
        <v>1</v>
      </c>
      <c r="QC23" s="4"/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>
        <v>1</v>
      </c>
      <c r="SH23" s="4"/>
      <c r="SI23" s="4"/>
      <c r="SJ23" s="4"/>
      <c r="SK23" s="4">
        <v>1</v>
      </c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/>
      <c r="SW23" s="4">
        <v>1</v>
      </c>
      <c r="SX23" s="4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</row>
    <row r="24" spans="1:584">
      <c r="A24" s="3">
        <v>11</v>
      </c>
      <c r="B24" s="51" t="s">
        <v>1304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28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/>
      <c r="HV24" s="4">
        <v>1</v>
      </c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/>
      <c r="JR24" s="4">
        <v>1</v>
      </c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/>
      <c r="RB24" s="4">
        <v>1</v>
      </c>
      <c r="RC24" s="4"/>
      <c r="RD24" s="4">
        <v>1</v>
      </c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/>
      <c r="SK24" s="4">
        <v>1</v>
      </c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>
        <v>1</v>
      </c>
      <c r="SZ24" s="4"/>
      <c r="TA24" s="4"/>
      <c r="TB24" s="4">
        <v>1</v>
      </c>
      <c r="TC24" s="4"/>
      <c r="TD24" s="4"/>
      <c r="TE24" s="4"/>
      <c r="TF24" s="4">
        <v>1</v>
      </c>
      <c r="TG24" s="4"/>
      <c r="TH24" s="4"/>
      <c r="TI24" s="4">
        <v>1</v>
      </c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>
        <v>1</v>
      </c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>
        <v>1</v>
      </c>
      <c r="UM24" s="4"/>
      <c r="UN24" s="4"/>
      <c r="UO24" s="4">
        <v>1</v>
      </c>
      <c r="UP24" s="4"/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>
        <v>1</v>
      </c>
      <c r="VL24" s="4"/>
    </row>
    <row r="25" spans="1:584">
      <c r="A25" s="3">
        <v>12</v>
      </c>
      <c r="B25" s="51" t="s">
        <v>1305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28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/>
      <c r="LN25" s="4">
        <v>1</v>
      </c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>
        <v>1</v>
      </c>
      <c r="PQ25" s="4"/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/>
      <c r="TI25" s="4">
        <v>1</v>
      </c>
      <c r="TJ25" s="4"/>
      <c r="TK25" s="4">
        <v>1</v>
      </c>
      <c r="TL25" s="4"/>
      <c r="TM25" s="4"/>
      <c r="TN25" s="4">
        <v>1</v>
      </c>
      <c r="TO25" s="4"/>
      <c r="TP25" s="4"/>
      <c r="TQ25" s="4"/>
      <c r="TR25" s="4">
        <v>1</v>
      </c>
      <c r="TS25" s="4"/>
      <c r="TT25" s="4">
        <v>1</v>
      </c>
      <c r="TU25" s="4"/>
      <c r="TV25" s="4"/>
      <c r="TW25" s="4">
        <v>1</v>
      </c>
      <c r="TX25" s="4"/>
      <c r="TY25" s="4"/>
      <c r="TZ25" s="4"/>
      <c r="UA25" s="4">
        <v>1</v>
      </c>
      <c r="UB25" s="4"/>
      <c r="UC25" s="4">
        <v>1</v>
      </c>
      <c r="UD25" s="4"/>
      <c r="UE25" s="4"/>
      <c r="UF25" s="4"/>
      <c r="UG25" s="4">
        <v>1</v>
      </c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>
        <v>1</v>
      </c>
      <c r="VB25" s="4"/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>
      <c r="A26" s="3">
        <v>13</v>
      </c>
      <c r="B26" s="51" t="s">
        <v>1306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/>
      <c r="AX26" s="4">
        <v>1</v>
      </c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28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/>
      <c r="IB26" s="4">
        <v>1</v>
      </c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4">
        <v>1</v>
      </c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/>
      <c r="QF26" s="4">
        <v>1</v>
      </c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4"/>
      <c r="TH26" s="4"/>
      <c r="TI26" s="4">
        <v>1</v>
      </c>
      <c r="TJ26" s="4"/>
      <c r="TK26" s="4">
        <v>1</v>
      </c>
      <c r="TL26" s="4"/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/>
      <c r="UP26" s="4">
        <v>1</v>
      </c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>
        <v>1</v>
      </c>
      <c r="VK26" s="4"/>
      <c r="VL26" s="4"/>
    </row>
    <row r="27" spans="1:584">
      <c r="A27" s="3">
        <v>14</v>
      </c>
      <c r="B27" s="51" t="s">
        <v>1307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28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/>
      <c r="GO27" s="4">
        <v>1</v>
      </c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/>
      <c r="PE27" s="4">
        <v>1</v>
      </c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/>
      <c r="PT27" s="4">
        <v>1</v>
      </c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>
        <v>1</v>
      </c>
      <c r="SQ27" s="4"/>
      <c r="SR27" s="4"/>
      <c r="SS27" s="4"/>
      <c r="ST27" s="4">
        <v>1</v>
      </c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4"/>
      <c r="TH27" s="4"/>
      <c r="TI27" s="4">
        <v>1</v>
      </c>
      <c r="TJ27" s="4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/>
      <c r="UV27" s="4">
        <v>1</v>
      </c>
      <c r="UW27" s="4"/>
      <c r="UX27" s="4"/>
      <c r="UY27" s="4">
        <v>1</v>
      </c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</row>
    <row r="28" spans="1:584">
      <c r="A28" s="3">
        <v>15</v>
      </c>
      <c r="B28" s="51" t="s">
        <v>1308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28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>
        <v>1</v>
      </c>
      <c r="NX28" s="4"/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/>
      <c r="RA28" s="4">
        <v>1</v>
      </c>
      <c r="RB28" s="4"/>
      <c r="RC28" s="4"/>
      <c r="RD28" s="4">
        <v>1</v>
      </c>
      <c r="RE28" s="4"/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/>
      <c r="RT28" s="4">
        <v>1</v>
      </c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4"/>
      <c r="SD28" s="4">
        <v>1</v>
      </c>
      <c r="SE28" s="4"/>
      <c r="SF28" s="4"/>
      <c r="SG28" s="4">
        <v>1</v>
      </c>
      <c r="SH28" s="4"/>
      <c r="SI28" s="4"/>
      <c r="SJ28" s="4"/>
      <c r="SK28" s="4">
        <v>1</v>
      </c>
      <c r="SL28" s="4"/>
      <c r="SM28" s="4"/>
      <c r="SN28" s="4">
        <v>1</v>
      </c>
      <c r="SO28" s="4"/>
      <c r="SP28" s="4">
        <v>1</v>
      </c>
      <c r="SQ28" s="4"/>
      <c r="SR28" s="4"/>
      <c r="SS28" s="4"/>
      <c r="ST28" s="4">
        <v>1</v>
      </c>
      <c r="SU28" s="4"/>
      <c r="SV28" s="4">
        <v>1</v>
      </c>
      <c r="SW28" s="4"/>
      <c r="SX28" s="4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>
      <c r="A29" s="3">
        <v>16</v>
      </c>
      <c r="B29" s="51" t="s">
        <v>1309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28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/>
      <c r="KY29" s="4">
        <v>1</v>
      </c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>
        <v>1</v>
      </c>
      <c r="OG29" s="4"/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/>
      <c r="QX29" s="4"/>
      <c r="QY29" s="4">
        <v>1</v>
      </c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>
      <c r="A30" s="3">
        <v>17</v>
      </c>
      <c r="B30" s="51" t="s">
        <v>1310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28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/>
      <c r="HG30" s="4">
        <v>1</v>
      </c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/>
      <c r="IH30" s="4">
        <v>1</v>
      </c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/>
      <c r="RV30" s="4">
        <v>1</v>
      </c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>
        <v>1</v>
      </c>
      <c r="SH30" s="4"/>
      <c r="SI30" s="4"/>
      <c r="SJ30" s="4"/>
      <c r="SK30" s="4">
        <v>1</v>
      </c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>
        <v>1</v>
      </c>
      <c r="TC30" s="4"/>
      <c r="TD30" s="4"/>
      <c r="TE30" s="4"/>
      <c r="TF30" s="4">
        <v>1</v>
      </c>
      <c r="TG30" s="4"/>
      <c r="TH30" s="4">
        <v>1</v>
      </c>
      <c r="TI30" s="4"/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/>
      <c r="UG30" s="4">
        <v>1</v>
      </c>
      <c r="UH30" s="4"/>
      <c r="UI30" s="4"/>
      <c r="UJ30" s="4">
        <v>1</v>
      </c>
      <c r="UK30" s="4"/>
      <c r="UL30" s="4">
        <v>1</v>
      </c>
      <c r="UM30" s="4"/>
      <c r="UN30" s="4"/>
      <c r="UO30" s="4"/>
      <c r="UP30" s="4">
        <v>1</v>
      </c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>
        <v>1</v>
      </c>
      <c r="VE30" s="4"/>
      <c r="VF30" s="4"/>
      <c r="VG30" s="4"/>
      <c r="VH30" s="4">
        <v>1</v>
      </c>
      <c r="VI30" s="4"/>
      <c r="VJ30" s="4">
        <v>1</v>
      </c>
      <c r="VK30" s="4"/>
      <c r="VL30" s="4"/>
    </row>
    <row r="31" spans="1:584">
      <c r="A31" s="3">
        <v>18</v>
      </c>
      <c r="B31" s="51" t="s">
        <v>1311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28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/>
      <c r="JL31" s="4">
        <v>1</v>
      </c>
      <c r="JM31" s="4"/>
      <c r="JN31" s="4">
        <v>1</v>
      </c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/>
      <c r="OG31" s="4">
        <v>1</v>
      </c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/>
      <c r="PB31" s="4">
        <v>1</v>
      </c>
      <c r="PC31" s="4"/>
      <c r="PD31" s="4"/>
      <c r="PE31" s="4">
        <v>1</v>
      </c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>
        <v>1</v>
      </c>
      <c r="QX31" s="4"/>
      <c r="QY31" s="4"/>
      <c r="QZ31" s="4"/>
      <c r="RA31" s="4"/>
      <c r="RB31" s="4">
        <v>1</v>
      </c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/>
      <c r="UG31" s="4">
        <v>1</v>
      </c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/>
      <c r="US31" s="4">
        <v>1</v>
      </c>
      <c r="UT31" s="4"/>
      <c r="UU31" s="4"/>
      <c r="UV31" s="4">
        <v>1</v>
      </c>
      <c r="UW31" s="4"/>
      <c r="UX31" s="4">
        <v>1</v>
      </c>
      <c r="UY31" s="4"/>
      <c r="UZ31" s="4"/>
      <c r="VA31" s="4"/>
      <c r="VB31" s="4">
        <v>1</v>
      </c>
      <c r="VC31" s="4"/>
      <c r="VD31" s="4">
        <v>1</v>
      </c>
      <c r="VE31" s="4"/>
      <c r="VF31" s="4"/>
      <c r="VG31" s="4"/>
      <c r="VH31" s="4">
        <v>1</v>
      </c>
      <c r="VI31" s="4"/>
      <c r="VJ31" s="4">
        <v>1</v>
      </c>
      <c r="VK31" s="4"/>
      <c r="VL31" s="4"/>
    </row>
    <row r="32" spans="1:584">
      <c r="A32" s="3">
        <v>19</v>
      </c>
      <c r="B32" s="51" t="s">
        <v>1322</v>
      </c>
      <c r="C32" s="3">
        <v>1</v>
      </c>
      <c r="D32" s="3"/>
      <c r="E32" s="3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28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/>
      <c r="NU32" s="4">
        <v>1</v>
      </c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/>
      <c r="OG32" s="4">
        <v>1</v>
      </c>
      <c r="OH32" s="4"/>
      <c r="OI32" s="4">
        <v>1</v>
      </c>
      <c r="OJ32" s="4"/>
      <c r="OK32" s="4"/>
      <c r="OL32" s="4">
        <v>1</v>
      </c>
      <c r="OM32" s="4"/>
      <c r="ON32" s="4"/>
      <c r="OO32" s="4"/>
      <c r="OP32" s="4">
        <v>1</v>
      </c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/>
      <c r="PB32" s="4">
        <v>1</v>
      </c>
      <c r="PC32" s="4"/>
      <c r="PD32" s="4"/>
      <c r="PE32" s="4">
        <v>1</v>
      </c>
      <c r="PF32" s="4"/>
      <c r="PG32" s="4">
        <v>1</v>
      </c>
      <c r="PH32" s="4"/>
      <c r="PI32" s="4"/>
      <c r="PJ32" s="4">
        <v>1</v>
      </c>
      <c r="PK32" s="4"/>
      <c r="PL32" s="4"/>
      <c r="PM32" s="4"/>
      <c r="PN32" s="4">
        <v>1</v>
      </c>
      <c r="PO32" s="4"/>
      <c r="PP32" s="4">
        <v>1</v>
      </c>
      <c r="PQ32" s="4"/>
      <c r="PR32" s="4"/>
      <c r="PS32" s="4"/>
      <c r="PT32" s="4">
        <v>1</v>
      </c>
      <c r="PU32" s="4"/>
      <c r="PV32" s="4">
        <v>1</v>
      </c>
      <c r="PW32" s="4"/>
      <c r="PX32" s="4"/>
      <c r="PY32" s="4"/>
      <c r="PZ32" s="4">
        <v>1</v>
      </c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/>
      <c r="RS32" s="4">
        <v>1</v>
      </c>
      <c r="RT32" s="4"/>
      <c r="RU32" s="4"/>
      <c r="RV32" s="4">
        <v>1</v>
      </c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>
        <v>1</v>
      </c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/>
      <c r="US32" s="4">
        <v>1</v>
      </c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/>
      <c r="VC32" s="4">
        <v>1</v>
      </c>
      <c r="VD32" s="4">
        <v>1</v>
      </c>
      <c r="VE32" s="4"/>
      <c r="VF32" s="4"/>
      <c r="VG32" s="4"/>
      <c r="VH32" s="4"/>
      <c r="VI32" s="4">
        <v>1</v>
      </c>
      <c r="VJ32" s="4"/>
      <c r="VK32" s="4">
        <v>1</v>
      </c>
      <c r="VL32" s="4"/>
    </row>
    <row r="33" spans="1:584">
      <c r="A33" s="3">
        <v>20</v>
      </c>
      <c r="B33" s="51" t="s">
        <v>1312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28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/>
      <c r="MN33" s="4">
        <v>1</v>
      </c>
      <c r="MO33" s="4"/>
      <c r="MP33" s="4">
        <v>1</v>
      </c>
      <c r="MQ33" s="4"/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>
        <v>1</v>
      </c>
      <c r="TC33" s="4"/>
      <c r="TD33" s="4"/>
      <c r="TE33" s="4"/>
      <c r="TF33" s="4">
        <v>1</v>
      </c>
      <c r="TG33" s="4"/>
      <c r="TH33" s="4">
        <v>1</v>
      </c>
      <c r="TI33" s="4"/>
      <c r="TJ33" s="4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/>
      <c r="VH33" s="4">
        <v>1</v>
      </c>
      <c r="VI33" s="4"/>
      <c r="VJ33" s="4">
        <v>1</v>
      </c>
      <c r="VK33" s="4"/>
      <c r="VL33" s="4"/>
    </row>
    <row r="34" spans="1:584">
      <c r="A34" s="3">
        <v>21</v>
      </c>
      <c r="B34" s="51" t="s">
        <v>1313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/>
      <c r="DC34" s="4">
        <v>1</v>
      </c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8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/>
      <c r="JN34" s="4">
        <v>1</v>
      </c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>
        <v>1</v>
      </c>
      <c r="KC34" s="4"/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>
        <v>1</v>
      </c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/>
      <c r="NI34" s="4">
        <v>1</v>
      </c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>
        <v>1</v>
      </c>
      <c r="NY34" s="4"/>
      <c r="NZ34" s="4">
        <v>1</v>
      </c>
      <c r="OA34" s="4"/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>
        <v>1</v>
      </c>
      <c r="OS34" s="4"/>
      <c r="OT34" s="4"/>
      <c r="OU34" s="4"/>
      <c r="OV34" s="4">
        <v>1</v>
      </c>
      <c r="OW34" s="4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>
        <v>1</v>
      </c>
      <c r="QO34" s="4"/>
      <c r="QP34" s="4"/>
      <c r="QQ34" s="4">
        <v>1</v>
      </c>
      <c r="QR34" s="4"/>
      <c r="QS34" s="4"/>
      <c r="QT34" s="4"/>
      <c r="QU34" s="4">
        <v>1</v>
      </c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/>
      <c r="TI34" s="4">
        <v>1</v>
      </c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>
        <v>1</v>
      </c>
      <c r="TU34" s="4"/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/>
      <c r="UZ34" s="4">
        <v>1</v>
      </c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/>
      <c r="VK34" s="4">
        <v>1</v>
      </c>
      <c r="VL34" s="4"/>
    </row>
    <row r="35" spans="1:584">
      <c r="A35" s="3">
        <v>22</v>
      </c>
      <c r="B35" s="51" t="s">
        <v>1314</v>
      </c>
      <c r="C35" s="3">
        <v>1</v>
      </c>
      <c r="D35" s="3"/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10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28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/>
      <c r="JN35" s="4">
        <v>1</v>
      </c>
      <c r="JO35" s="4"/>
      <c r="JP35" s="4">
        <v>1</v>
      </c>
      <c r="JQ35" s="4"/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>
        <v>1</v>
      </c>
      <c r="NC35" s="4"/>
      <c r="ND35" s="4"/>
      <c r="NE35" s="4">
        <v>1</v>
      </c>
      <c r="NF35" s="4"/>
      <c r="NG35" s="4"/>
      <c r="NH35" s="4"/>
      <c r="NI35" s="4">
        <v>1</v>
      </c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/>
      <c r="NU35" s="4">
        <v>1</v>
      </c>
      <c r="NV35" s="4"/>
      <c r="NW35" s="4">
        <v>1</v>
      </c>
      <c r="NX35" s="4"/>
      <c r="NY35" s="4"/>
      <c r="NZ35" s="4">
        <v>1</v>
      </c>
      <c r="OA35" s="4"/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>
        <v>1</v>
      </c>
      <c r="OS35" s="4"/>
      <c r="OT35" s="4"/>
      <c r="OU35" s="4"/>
      <c r="OV35" s="4">
        <v>1</v>
      </c>
      <c r="OW35" s="4"/>
      <c r="OX35" s="4"/>
      <c r="OY35" s="4">
        <v>1</v>
      </c>
      <c r="OZ35" s="4"/>
      <c r="PA35" s="4">
        <v>1</v>
      </c>
      <c r="PB35" s="4"/>
      <c r="PC35" s="4"/>
      <c r="PD35" s="4">
        <v>1</v>
      </c>
      <c r="PE35" s="4"/>
      <c r="PF35" s="4"/>
      <c r="PG35" s="4"/>
      <c r="PH35" s="4">
        <v>1</v>
      </c>
      <c r="PI35" s="4"/>
      <c r="PJ35" s="4"/>
      <c r="PK35" s="4">
        <v>1</v>
      </c>
      <c r="PL35" s="4"/>
      <c r="PM35" s="4">
        <v>1</v>
      </c>
      <c r="PN35" s="4"/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>
        <v>1</v>
      </c>
      <c r="QA35" s="4"/>
      <c r="QB35" s="4">
        <v>1</v>
      </c>
      <c r="QC35" s="4"/>
      <c r="QD35" s="4"/>
      <c r="QE35" s="4">
        <v>1</v>
      </c>
      <c r="QF35" s="4"/>
      <c r="QG35" s="4"/>
      <c r="QH35" s="4"/>
      <c r="QI35" s="4">
        <v>1</v>
      </c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/>
      <c r="RD35" s="4">
        <v>1</v>
      </c>
      <c r="RE35" s="4"/>
      <c r="RF35" s="4"/>
      <c r="RG35" s="4">
        <v>1</v>
      </c>
      <c r="RH35" s="4"/>
      <c r="RI35" s="4">
        <v>1</v>
      </c>
      <c r="RJ35" s="4"/>
      <c r="RK35" s="4"/>
      <c r="RL35" s="4"/>
      <c r="RM35" s="4">
        <v>1</v>
      </c>
      <c r="RN35" s="4"/>
      <c r="RO35" s="4">
        <v>1</v>
      </c>
      <c r="RP35" s="4"/>
      <c r="RQ35" s="4"/>
      <c r="RR35" s="4"/>
      <c r="RS35" s="4">
        <v>1</v>
      </c>
      <c r="RT35" s="4"/>
      <c r="RU35" s="4">
        <v>1</v>
      </c>
      <c r="RV35" s="4"/>
      <c r="RW35" s="4"/>
      <c r="RX35" s="4"/>
      <c r="RY35" s="4">
        <v>1</v>
      </c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/>
      <c r="SK35" s="4">
        <v>1</v>
      </c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>
        <v>1</v>
      </c>
      <c r="TC35" s="4"/>
      <c r="TD35" s="4"/>
      <c r="TE35" s="4">
        <v>1</v>
      </c>
      <c r="TF35" s="4"/>
      <c r="TG35" s="4"/>
      <c r="TH35" s="4"/>
      <c r="TI35" s="4">
        <v>1</v>
      </c>
      <c r="TJ35" s="4"/>
      <c r="TK35" s="4">
        <v>1</v>
      </c>
      <c r="TL35" s="4"/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/>
      <c r="VK35" s="4"/>
      <c r="VL35" s="4">
        <v>1</v>
      </c>
    </row>
    <row r="36" spans="1:584">
      <c r="A36" s="3">
        <v>23</v>
      </c>
      <c r="B36" s="51" t="s">
        <v>1299</v>
      </c>
      <c r="C36" s="3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/>
      <c r="BD36" s="4">
        <v>1</v>
      </c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28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/>
      <c r="JN36" s="4">
        <v>1</v>
      </c>
      <c r="JO36" s="4"/>
      <c r="JP36" s="4">
        <v>1</v>
      </c>
      <c r="JQ36" s="4"/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>
        <v>1</v>
      </c>
      <c r="KC36" s="4"/>
      <c r="KD36" s="4"/>
      <c r="KE36" s="4">
        <v>1</v>
      </c>
      <c r="KF36" s="4"/>
      <c r="KG36" s="4"/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>
        <v>1</v>
      </c>
      <c r="LK36" s="4"/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4"/>
      <c r="NU36" s="4">
        <v>1</v>
      </c>
      <c r="NV36" s="4"/>
      <c r="NW36" s="4">
        <v>1</v>
      </c>
      <c r="NX36" s="4"/>
      <c r="NY36" s="4"/>
      <c r="NZ36" s="4">
        <v>1</v>
      </c>
      <c r="OA36" s="4"/>
      <c r="OB36" s="4"/>
      <c r="OC36" s="4"/>
      <c r="OD36" s="4">
        <v>1</v>
      </c>
      <c r="OE36" s="4"/>
      <c r="OF36" s="4">
        <v>1</v>
      </c>
      <c r="OG36" s="4"/>
      <c r="OH36" s="4"/>
      <c r="OI36" s="4"/>
      <c r="OJ36" s="4">
        <v>1</v>
      </c>
      <c r="OK36" s="4"/>
      <c r="OL36" s="4">
        <v>1</v>
      </c>
      <c r="OM36" s="4"/>
      <c r="ON36" s="4"/>
      <c r="OO36" s="4"/>
      <c r="OP36" s="4">
        <v>1</v>
      </c>
      <c r="OQ36" s="4"/>
      <c r="OR36" s="4">
        <v>1</v>
      </c>
      <c r="OS36" s="4"/>
      <c r="OT36" s="4"/>
      <c r="OU36" s="4">
        <v>1</v>
      </c>
      <c r="OV36" s="4"/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/>
      <c r="PH36" s="4">
        <v>1</v>
      </c>
      <c r="PI36" s="4"/>
      <c r="PJ36" s="4"/>
      <c r="PK36" s="4">
        <v>1</v>
      </c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/>
      <c r="PW36" s="4">
        <v>1</v>
      </c>
      <c r="PX36" s="4"/>
      <c r="PY36" s="4"/>
      <c r="PZ36" s="4">
        <v>1</v>
      </c>
      <c r="QA36" s="4"/>
      <c r="QB36" s="4">
        <v>1</v>
      </c>
      <c r="QC36" s="4"/>
      <c r="QD36" s="4"/>
      <c r="QE36" s="4">
        <v>1</v>
      </c>
      <c r="QF36" s="4"/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/>
      <c r="TC36" s="4">
        <v>1</v>
      </c>
      <c r="TD36" s="4"/>
      <c r="TE36" s="4">
        <v>1</v>
      </c>
      <c r="TF36" s="4"/>
      <c r="TG36" s="4"/>
      <c r="TH36" s="4"/>
      <c r="TI36" s="4">
        <v>1</v>
      </c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/>
      <c r="TU36" s="4">
        <v>1</v>
      </c>
      <c r="TV36" s="4"/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>
        <v>1</v>
      </c>
      <c r="US36" s="4"/>
      <c r="UT36" s="4"/>
      <c r="UU36" s="4">
        <v>1</v>
      </c>
      <c r="UV36" s="4"/>
      <c r="UW36" s="4"/>
      <c r="UX36" s="4"/>
      <c r="UY36" s="4">
        <v>1</v>
      </c>
      <c r="UZ36" s="4"/>
      <c r="VA36" s="4">
        <v>1</v>
      </c>
      <c r="VB36" s="4"/>
      <c r="VC36" s="4"/>
      <c r="VD36" s="4"/>
      <c r="VE36" s="4">
        <v>1</v>
      </c>
      <c r="VF36" s="4"/>
      <c r="VG36" s="4">
        <v>1</v>
      </c>
      <c r="VH36" s="4"/>
      <c r="VI36" s="4"/>
      <c r="VJ36" s="4"/>
      <c r="VK36" s="4">
        <v>1</v>
      </c>
      <c r="VL36" s="4"/>
    </row>
    <row r="37" spans="1:584">
      <c r="A37" s="3">
        <v>24</v>
      </c>
      <c r="B37" s="51" t="s">
        <v>1323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/>
      <c r="BD37" s="4">
        <v>1</v>
      </c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28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>
        <v>1</v>
      </c>
      <c r="NX37" s="4"/>
      <c r="NY37" s="4"/>
      <c r="NZ37" s="4">
        <v>1</v>
      </c>
      <c r="OA37" s="4"/>
      <c r="OB37" s="4"/>
      <c r="OC37" s="4"/>
      <c r="OD37" s="4">
        <v>1</v>
      </c>
      <c r="OE37" s="4"/>
      <c r="OF37" s="4">
        <v>1</v>
      </c>
      <c r="OG37" s="4"/>
      <c r="OH37" s="4"/>
      <c r="OI37" s="4">
        <v>1</v>
      </c>
      <c r="OJ37" s="4"/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>
        <v>1</v>
      </c>
      <c r="PB37" s="4"/>
      <c r="PC37" s="4"/>
      <c r="PD37" s="4"/>
      <c r="PE37" s="4">
        <v>1</v>
      </c>
      <c r="PF37" s="4"/>
      <c r="PG37" s="4"/>
      <c r="PH37" s="4">
        <v>1</v>
      </c>
      <c r="PI37" s="4"/>
      <c r="PJ37" s="4">
        <v>1</v>
      </c>
      <c r="PK37" s="4"/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/>
      <c r="RD37" s="4">
        <v>1</v>
      </c>
      <c r="RE37" s="4"/>
      <c r="RF37" s="4">
        <v>1</v>
      </c>
      <c r="RG37" s="4"/>
      <c r="RH37" s="4"/>
      <c r="RI37" s="4">
        <v>1</v>
      </c>
      <c r="RJ37" s="4"/>
      <c r="RK37" s="4"/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4"/>
      <c r="RV37" s="4">
        <v>1</v>
      </c>
      <c r="RW37" s="4"/>
      <c r="RX37" s="4">
        <v>1</v>
      </c>
      <c r="RY37" s="4"/>
      <c r="RZ37" s="4"/>
      <c r="SA37" s="4">
        <v>1</v>
      </c>
      <c r="SB37" s="4"/>
      <c r="SC37" s="4"/>
      <c r="SD37" s="4"/>
      <c r="SE37" s="4">
        <v>1</v>
      </c>
      <c r="SF37" s="4"/>
      <c r="SG37" s="4">
        <v>1</v>
      </c>
      <c r="SH37" s="4"/>
      <c r="SI37" s="4"/>
      <c r="SJ37" s="4"/>
      <c r="SK37" s="4">
        <v>1</v>
      </c>
      <c r="SL37" s="4"/>
      <c r="SM37" s="4">
        <v>1</v>
      </c>
      <c r="SN37" s="4"/>
      <c r="SO37" s="4"/>
      <c r="SP37" s="4">
        <v>1</v>
      </c>
      <c r="SQ37" s="4"/>
      <c r="SR37" s="4"/>
      <c r="SS37" s="4"/>
      <c r="ST37" s="4">
        <v>1</v>
      </c>
      <c r="SU37" s="4"/>
      <c r="SV37" s="4">
        <v>1</v>
      </c>
      <c r="SW37" s="4"/>
      <c r="SX37" s="4"/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>
        <v>1</v>
      </c>
      <c r="VH37" s="4"/>
      <c r="VI37" s="4"/>
      <c r="VJ37" s="4">
        <v>1</v>
      </c>
      <c r="VK37" s="4"/>
      <c r="VL37" s="4"/>
    </row>
    <row r="38" spans="1:584">
      <c r="A38" s="3">
        <v>25</v>
      </c>
      <c r="B38" s="51" t="s">
        <v>1315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/>
      <c r="BD38" s="4">
        <v>1</v>
      </c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/>
      <c r="CH38" s="4">
        <v>1</v>
      </c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/>
      <c r="EM38" s="4">
        <v>1</v>
      </c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28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>
        <v>1</v>
      </c>
      <c r="KF38" s="4"/>
      <c r="KG38" s="4"/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>
        <v>1</v>
      </c>
      <c r="LD38" s="4"/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>
        <v>1</v>
      </c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>
        <v>1</v>
      </c>
      <c r="MI38" s="4"/>
      <c r="MJ38" s="4">
        <v>1</v>
      </c>
      <c r="MK38" s="4"/>
      <c r="ML38" s="4"/>
      <c r="MM38" s="4">
        <v>1</v>
      </c>
      <c r="MN38" s="4"/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/>
      <c r="MZ38" s="4">
        <v>1</v>
      </c>
      <c r="NA38" s="4"/>
      <c r="NB38" s="4"/>
      <c r="NC38" s="4">
        <v>1</v>
      </c>
      <c r="ND38" s="4"/>
      <c r="NE38" s="4">
        <v>1</v>
      </c>
      <c r="NF38" s="4"/>
      <c r="NG38" s="4"/>
      <c r="NH38" s="4">
        <v>1</v>
      </c>
      <c r="NI38" s="4"/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>
        <v>1</v>
      </c>
      <c r="NX38" s="4"/>
      <c r="NY38" s="4"/>
      <c r="NZ38" s="4">
        <v>1</v>
      </c>
      <c r="OA38" s="4"/>
      <c r="OB38" s="4"/>
      <c r="OC38" s="4"/>
      <c r="OD38" s="4">
        <v>1</v>
      </c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>
        <v>1</v>
      </c>
      <c r="PK38" s="4"/>
      <c r="PL38" s="4"/>
      <c r="PM38" s="4">
        <v>1</v>
      </c>
      <c r="PN38" s="4"/>
      <c r="PO38" s="4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/>
      <c r="RD38" s="4">
        <v>1</v>
      </c>
      <c r="RE38" s="4"/>
      <c r="RF38" s="4">
        <v>1</v>
      </c>
      <c r="RG38" s="4"/>
      <c r="RH38" s="4"/>
      <c r="RI38" s="4">
        <v>1</v>
      </c>
      <c r="RJ38" s="4"/>
      <c r="RK38" s="4"/>
      <c r="RL38" s="4"/>
      <c r="RM38" s="4">
        <v>1</v>
      </c>
      <c r="RN38" s="4"/>
      <c r="RO38" s="4">
        <v>1</v>
      </c>
      <c r="RP38" s="4"/>
      <c r="RQ38" s="4"/>
      <c r="RR38" s="4"/>
      <c r="RS38" s="4">
        <v>1</v>
      </c>
      <c r="RT38" s="4"/>
      <c r="RU38" s="4"/>
      <c r="RV38" s="4">
        <v>1</v>
      </c>
      <c r="RW38" s="4"/>
      <c r="RX38" s="4">
        <v>1</v>
      </c>
      <c r="RY38" s="4"/>
      <c r="RZ38" s="4"/>
      <c r="SA38" s="4">
        <v>1</v>
      </c>
      <c r="SB38" s="4"/>
      <c r="SC38" s="4"/>
      <c r="SD38" s="4"/>
      <c r="SE38" s="4">
        <v>1</v>
      </c>
      <c r="SF38" s="4"/>
      <c r="SG38" s="4">
        <v>1</v>
      </c>
      <c r="SH38" s="4"/>
      <c r="SI38" s="4"/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>
        <v>1</v>
      </c>
      <c r="TI38" s="4"/>
      <c r="TJ38" s="4"/>
      <c r="TK38" s="4"/>
      <c r="TL38" s="4">
        <v>1</v>
      </c>
      <c r="TM38" s="4"/>
      <c r="TN38" s="4"/>
      <c r="TO38" s="4">
        <v>1</v>
      </c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/>
      <c r="US38" s="4">
        <v>1</v>
      </c>
      <c r="UT38" s="4"/>
      <c r="UU38" s="4"/>
      <c r="UV38" s="4">
        <v>1</v>
      </c>
      <c r="UW38" s="4"/>
      <c r="UX38" s="4">
        <v>1</v>
      </c>
      <c r="UY38" s="4"/>
      <c r="UZ38" s="4"/>
      <c r="VA38" s="4">
        <v>1</v>
      </c>
      <c r="VB38" s="4"/>
      <c r="VC38" s="4"/>
      <c r="VD38" s="4"/>
      <c r="VE38" s="4">
        <v>1</v>
      </c>
      <c r="VF38" s="4"/>
      <c r="VG38" s="4">
        <v>1</v>
      </c>
      <c r="VH38" s="4"/>
      <c r="VI38" s="4"/>
      <c r="VJ38" s="4">
        <v>1</v>
      </c>
      <c r="VK38" s="4"/>
      <c r="VL38" s="4"/>
    </row>
    <row r="39" spans="1:584">
      <c r="A39" s="59" t="s">
        <v>389</v>
      </c>
      <c r="B39" s="60"/>
      <c r="C39" s="3">
        <f>SUM(C14:C38)</f>
        <v>14</v>
      </c>
      <c r="D39" s="3">
        <f t="shared" ref="D39:BF39" si="0">SUM(D14:D38)</f>
        <v>9</v>
      </c>
      <c r="E39" s="3">
        <f t="shared" si="0"/>
        <v>2</v>
      </c>
      <c r="F39" s="3">
        <f t="shared" si="0"/>
        <v>10</v>
      </c>
      <c r="G39" s="3">
        <f t="shared" si="0"/>
        <v>13</v>
      </c>
      <c r="H39" s="3">
        <f t="shared" si="0"/>
        <v>2</v>
      </c>
      <c r="I39" s="3">
        <f t="shared" si="0"/>
        <v>10</v>
      </c>
      <c r="J39" s="3">
        <f t="shared" si="0"/>
        <v>13</v>
      </c>
      <c r="K39" s="3">
        <f t="shared" si="0"/>
        <v>2</v>
      </c>
      <c r="L39" s="3">
        <f t="shared" si="0"/>
        <v>8</v>
      </c>
      <c r="M39" s="3">
        <f t="shared" si="0"/>
        <v>15</v>
      </c>
      <c r="N39" s="3">
        <f t="shared" si="0"/>
        <v>2</v>
      </c>
      <c r="O39" s="3">
        <f t="shared" si="0"/>
        <v>14</v>
      </c>
      <c r="P39" s="3">
        <f t="shared" si="0"/>
        <v>9</v>
      </c>
      <c r="Q39" s="3">
        <f t="shared" si="0"/>
        <v>2</v>
      </c>
      <c r="R39" s="3">
        <f t="shared" si="0"/>
        <v>13</v>
      </c>
      <c r="S39" s="3">
        <f t="shared" si="0"/>
        <v>10</v>
      </c>
      <c r="T39" s="3">
        <f t="shared" si="0"/>
        <v>2</v>
      </c>
      <c r="U39" s="3">
        <f t="shared" si="0"/>
        <v>12</v>
      </c>
      <c r="V39" s="3">
        <f t="shared" si="0"/>
        <v>11</v>
      </c>
      <c r="W39" s="3">
        <f t="shared" si="0"/>
        <v>2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14</v>
      </c>
      <c r="AB39" s="3">
        <f t="shared" si="0"/>
        <v>10</v>
      </c>
      <c r="AC39" s="3">
        <f t="shared" si="0"/>
        <v>1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13</v>
      </c>
      <c r="AH39" s="3">
        <f t="shared" si="0"/>
        <v>12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11</v>
      </c>
      <c r="AN39" s="3">
        <f t="shared" si="0"/>
        <v>13</v>
      </c>
      <c r="AO39" s="3">
        <f t="shared" si="0"/>
        <v>1</v>
      </c>
      <c r="AP39" s="3">
        <f t="shared" si="0"/>
        <v>17</v>
      </c>
      <c r="AQ39" s="3">
        <f t="shared" si="0"/>
        <v>8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10</v>
      </c>
      <c r="AX39" s="3">
        <f t="shared" si="0"/>
        <v>1</v>
      </c>
      <c r="AY39" s="3">
        <f t="shared" si="0"/>
        <v>13</v>
      </c>
      <c r="AZ39" s="3">
        <f t="shared" si="0"/>
        <v>12</v>
      </c>
      <c r="BA39" s="3">
        <f t="shared" si="0"/>
        <v>0</v>
      </c>
      <c r="BB39" s="3">
        <f t="shared" si="0"/>
        <v>10</v>
      </c>
      <c r="BC39" s="3">
        <f t="shared" si="0"/>
        <v>11</v>
      </c>
      <c r="BD39" s="3">
        <f t="shared" si="0"/>
        <v>4</v>
      </c>
      <c r="BE39" s="3">
        <f t="shared" si="0"/>
        <v>15</v>
      </c>
      <c r="BF39" s="3">
        <f t="shared" si="0"/>
        <v>9</v>
      </c>
      <c r="BG39" s="3">
        <f t="shared" ref="BG39:DR39" si="1">SUM(BG14:BG38)</f>
        <v>1</v>
      </c>
      <c r="BH39" s="3">
        <f t="shared" si="1"/>
        <v>17</v>
      </c>
      <c r="BI39" s="3">
        <f t="shared" si="1"/>
        <v>8</v>
      </c>
      <c r="BJ39" s="3">
        <f t="shared" si="1"/>
        <v>0</v>
      </c>
      <c r="BK39" s="3">
        <f t="shared" si="1"/>
        <v>18</v>
      </c>
      <c r="BL39" s="3">
        <f t="shared" si="1"/>
        <v>7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15</v>
      </c>
      <c r="BR39" s="3">
        <f t="shared" si="1"/>
        <v>9</v>
      </c>
      <c r="BS39" s="3">
        <f t="shared" si="1"/>
        <v>1</v>
      </c>
      <c r="BT39" s="3">
        <f t="shared" si="1"/>
        <v>15</v>
      </c>
      <c r="BU39" s="3">
        <f t="shared" si="1"/>
        <v>10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15</v>
      </c>
      <c r="CA39" s="3">
        <f t="shared" si="1"/>
        <v>9</v>
      </c>
      <c r="CB39" s="3">
        <f t="shared" si="1"/>
        <v>1</v>
      </c>
      <c r="CC39" s="3">
        <f t="shared" si="1"/>
        <v>17</v>
      </c>
      <c r="CD39" s="3">
        <f t="shared" si="1"/>
        <v>8</v>
      </c>
      <c r="CE39" s="3">
        <f t="shared" si="1"/>
        <v>0</v>
      </c>
      <c r="CF39" s="3">
        <f t="shared" si="1"/>
        <v>15</v>
      </c>
      <c r="CG39" s="3">
        <f t="shared" si="1"/>
        <v>9</v>
      </c>
      <c r="CH39" s="3">
        <f t="shared" si="1"/>
        <v>1</v>
      </c>
      <c r="CI39" s="3">
        <f t="shared" si="1"/>
        <v>16</v>
      </c>
      <c r="CJ39" s="3">
        <f t="shared" si="1"/>
        <v>9</v>
      </c>
      <c r="CK39" s="3">
        <f t="shared" si="1"/>
        <v>0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14</v>
      </c>
      <c r="CP39" s="3">
        <f t="shared" si="1"/>
        <v>9</v>
      </c>
      <c r="CQ39" s="3">
        <f t="shared" si="1"/>
        <v>2</v>
      </c>
      <c r="CR39" s="3">
        <f t="shared" si="1"/>
        <v>15</v>
      </c>
      <c r="CS39" s="3">
        <f t="shared" si="1"/>
        <v>10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17</v>
      </c>
      <c r="CY39" s="3">
        <f t="shared" si="1"/>
        <v>8</v>
      </c>
      <c r="CZ39" s="3">
        <f t="shared" si="1"/>
        <v>0</v>
      </c>
      <c r="DA39" s="3">
        <f t="shared" si="1"/>
        <v>16</v>
      </c>
      <c r="DB39" s="3">
        <f t="shared" si="1"/>
        <v>8</v>
      </c>
      <c r="DC39" s="3">
        <f t="shared" si="1"/>
        <v>1</v>
      </c>
      <c r="DD39" s="3">
        <f t="shared" si="1"/>
        <v>16</v>
      </c>
      <c r="DE39" s="3">
        <f t="shared" si="1"/>
        <v>8</v>
      </c>
      <c r="DF39" s="3">
        <f t="shared" si="1"/>
        <v>1</v>
      </c>
      <c r="DG39" s="3">
        <f t="shared" si="1"/>
        <v>15</v>
      </c>
      <c r="DH39" s="3">
        <f t="shared" si="1"/>
        <v>10</v>
      </c>
      <c r="DI39" s="3">
        <f t="shared" si="1"/>
        <v>0</v>
      </c>
      <c r="DJ39" s="3">
        <f t="shared" si="1"/>
        <v>15</v>
      </c>
      <c r="DK39" s="3">
        <f t="shared" si="1"/>
        <v>10</v>
      </c>
      <c r="DL39" s="3">
        <f t="shared" si="1"/>
        <v>0</v>
      </c>
      <c r="DM39" s="3">
        <f t="shared" si="1"/>
        <v>14</v>
      </c>
      <c r="DN39" s="3">
        <f t="shared" si="1"/>
        <v>11</v>
      </c>
      <c r="DO39" s="3">
        <f t="shared" si="1"/>
        <v>0</v>
      </c>
      <c r="DP39" s="3">
        <f t="shared" si="1"/>
        <v>17</v>
      </c>
      <c r="DQ39" s="3">
        <f t="shared" si="1"/>
        <v>7</v>
      </c>
      <c r="DR39" s="3">
        <f t="shared" si="1"/>
        <v>1</v>
      </c>
      <c r="DS39" s="3">
        <f t="shared" ref="DS39:GD39" si="2">SUM(DS14:DS38)</f>
        <v>18</v>
      </c>
      <c r="DT39" s="3">
        <f t="shared" si="2"/>
        <v>7</v>
      </c>
      <c r="DU39" s="3">
        <f t="shared" si="2"/>
        <v>0</v>
      </c>
      <c r="DV39" s="3">
        <f t="shared" si="2"/>
        <v>18</v>
      </c>
      <c r="DW39" s="3">
        <f t="shared" si="2"/>
        <v>6</v>
      </c>
      <c r="DX39" s="3">
        <f t="shared" si="2"/>
        <v>1</v>
      </c>
      <c r="DY39" s="3">
        <f t="shared" si="2"/>
        <v>19</v>
      </c>
      <c r="DZ39" s="3">
        <f t="shared" si="2"/>
        <v>5</v>
      </c>
      <c r="EA39" s="3">
        <f t="shared" si="2"/>
        <v>1</v>
      </c>
      <c r="EB39" s="3">
        <f t="shared" si="2"/>
        <v>16</v>
      </c>
      <c r="EC39" s="3">
        <f t="shared" si="2"/>
        <v>8</v>
      </c>
      <c r="ED39" s="3">
        <f t="shared" si="2"/>
        <v>1</v>
      </c>
      <c r="EE39" s="3">
        <f t="shared" si="2"/>
        <v>19</v>
      </c>
      <c r="EF39" s="3">
        <f t="shared" si="2"/>
        <v>5</v>
      </c>
      <c r="EG39" s="3">
        <f t="shared" si="2"/>
        <v>1</v>
      </c>
      <c r="EH39" s="3">
        <f t="shared" si="2"/>
        <v>14</v>
      </c>
      <c r="EI39" s="3">
        <f t="shared" si="2"/>
        <v>9</v>
      </c>
      <c r="EJ39" s="3">
        <f t="shared" si="2"/>
        <v>2</v>
      </c>
      <c r="EK39" s="3">
        <f t="shared" si="2"/>
        <v>16</v>
      </c>
      <c r="EL39" s="3">
        <f t="shared" si="2"/>
        <v>8</v>
      </c>
      <c r="EM39" s="3">
        <f t="shared" si="2"/>
        <v>1</v>
      </c>
      <c r="EN39" s="3">
        <f t="shared" si="2"/>
        <v>16</v>
      </c>
      <c r="EO39" s="3">
        <f t="shared" si="2"/>
        <v>9</v>
      </c>
      <c r="EP39" s="3">
        <f t="shared" si="2"/>
        <v>0</v>
      </c>
      <c r="EQ39" s="3">
        <f t="shared" si="2"/>
        <v>15</v>
      </c>
      <c r="ER39" s="3">
        <f t="shared" si="2"/>
        <v>10</v>
      </c>
      <c r="ES39" s="3">
        <f t="shared" si="2"/>
        <v>0</v>
      </c>
      <c r="ET39" s="3">
        <f t="shared" si="2"/>
        <v>17</v>
      </c>
      <c r="EU39" s="3">
        <f t="shared" si="2"/>
        <v>7</v>
      </c>
      <c r="EV39" s="3">
        <f t="shared" si="2"/>
        <v>1</v>
      </c>
      <c r="EW39" s="3">
        <f t="shared" si="2"/>
        <v>17</v>
      </c>
      <c r="EX39" s="3">
        <f t="shared" si="2"/>
        <v>8</v>
      </c>
      <c r="EY39" s="3">
        <f t="shared" si="2"/>
        <v>0</v>
      </c>
      <c r="EZ39" s="3">
        <f t="shared" si="2"/>
        <v>17</v>
      </c>
      <c r="FA39" s="3">
        <f t="shared" si="2"/>
        <v>8</v>
      </c>
      <c r="FB39" s="3">
        <f t="shared" si="2"/>
        <v>0</v>
      </c>
      <c r="FC39" s="3">
        <f t="shared" si="2"/>
        <v>15</v>
      </c>
      <c r="FD39" s="3">
        <f t="shared" si="2"/>
        <v>10</v>
      </c>
      <c r="FE39" s="3">
        <f t="shared" si="2"/>
        <v>0</v>
      </c>
      <c r="FF39" s="3">
        <f t="shared" si="2"/>
        <v>15</v>
      </c>
      <c r="FG39" s="3">
        <f t="shared" si="2"/>
        <v>9</v>
      </c>
      <c r="FH39" s="3">
        <f t="shared" si="2"/>
        <v>1</v>
      </c>
      <c r="FI39" s="3">
        <f t="shared" si="2"/>
        <v>14</v>
      </c>
      <c r="FJ39" s="3">
        <f t="shared" si="2"/>
        <v>10</v>
      </c>
      <c r="FK39" s="3">
        <f t="shared" si="2"/>
        <v>1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15</v>
      </c>
      <c r="FP39" s="3">
        <f t="shared" si="2"/>
        <v>10</v>
      </c>
      <c r="FQ39" s="3">
        <f t="shared" si="2"/>
        <v>0</v>
      </c>
      <c r="FR39" s="3">
        <f t="shared" si="2"/>
        <v>16</v>
      </c>
      <c r="FS39" s="3">
        <f t="shared" si="2"/>
        <v>7</v>
      </c>
      <c r="FT39" s="3">
        <f t="shared" si="2"/>
        <v>2</v>
      </c>
      <c r="FU39" s="3">
        <f t="shared" si="2"/>
        <v>16</v>
      </c>
      <c r="FV39" s="3">
        <f t="shared" si="2"/>
        <v>9</v>
      </c>
      <c r="FW39" s="3">
        <f t="shared" si="2"/>
        <v>0</v>
      </c>
      <c r="FX39" s="3">
        <f t="shared" si="2"/>
        <v>16</v>
      </c>
      <c r="FY39" s="3">
        <f t="shared" si="2"/>
        <v>9</v>
      </c>
      <c r="FZ39" s="3">
        <f t="shared" si="2"/>
        <v>0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15</v>
      </c>
      <c r="GE39" s="3">
        <f t="shared" ref="GE39:IP39" si="3">SUM(GE14:GE38)</f>
        <v>10</v>
      </c>
      <c r="GF39" s="3">
        <f t="shared" si="3"/>
        <v>0</v>
      </c>
      <c r="GG39" s="3">
        <f t="shared" si="3"/>
        <v>21</v>
      </c>
      <c r="GH39" s="3">
        <f t="shared" si="3"/>
        <v>4</v>
      </c>
      <c r="GI39" s="3">
        <f t="shared" si="3"/>
        <v>0</v>
      </c>
      <c r="GJ39" s="3">
        <f t="shared" si="3"/>
        <v>18</v>
      </c>
      <c r="GK39" s="3">
        <f t="shared" si="3"/>
        <v>7</v>
      </c>
      <c r="GL39" s="3">
        <f t="shared" si="3"/>
        <v>0</v>
      </c>
      <c r="GM39" s="3">
        <f t="shared" si="3"/>
        <v>19</v>
      </c>
      <c r="GN39" s="3">
        <f t="shared" si="3"/>
        <v>5</v>
      </c>
      <c r="GO39" s="3">
        <f t="shared" si="3"/>
        <v>1</v>
      </c>
      <c r="GP39" s="3">
        <f t="shared" si="3"/>
        <v>15</v>
      </c>
      <c r="GQ39" s="3">
        <f t="shared" si="3"/>
        <v>8</v>
      </c>
      <c r="GR39" s="3">
        <f t="shared" si="3"/>
        <v>2</v>
      </c>
      <c r="GS39" s="3">
        <f t="shared" si="3"/>
        <v>17</v>
      </c>
      <c r="GT39" s="3">
        <f t="shared" si="3"/>
        <v>7</v>
      </c>
      <c r="GU39" s="3">
        <f t="shared" si="3"/>
        <v>1</v>
      </c>
      <c r="GV39" s="3">
        <f t="shared" si="3"/>
        <v>17</v>
      </c>
      <c r="GW39" s="3">
        <f t="shared" si="3"/>
        <v>8</v>
      </c>
      <c r="GX39" s="3">
        <f t="shared" si="3"/>
        <v>0</v>
      </c>
      <c r="GY39" s="3">
        <f t="shared" si="3"/>
        <v>14</v>
      </c>
      <c r="GZ39" s="3">
        <f t="shared" si="3"/>
        <v>11</v>
      </c>
      <c r="HA39" s="3">
        <f t="shared" si="3"/>
        <v>0</v>
      </c>
      <c r="HB39" s="3">
        <f t="shared" si="3"/>
        <v>15</v>
      </c>
      <c r="HC39" s="3">
        <f t="shared" si="3"/>
        <v>10</v>
      </c>
      <c r="HD39" s="3">
        <f t="shared" si="3"/>
        <v>0</v>
      </c>
      <c r="HE39" s="3">
        <f t="shared" si="3"/>
        <v>14</v>
      </c>
      <c r="HF39" s="3">
        <f t="shared" si="3"/>
        <v>10</v>
      </c>
      <c r="HG39" s="3">
        <f t="shared" si="3"/>
        <v>1</v>
      </c>
      <c r="HH39" s="3">
        <f t="shared" si="3"/>
        <v>15</v>
      </c>
      <c r="HI39" s="3">
        <f t="shared" si="3"/>
        <v>10</v>
      </c>
      <c r="HJ39" s="3">
        <f t="shared" si="3"/>
        <v>0</v>
      </c>
      <c r="HK39" s="3">
        <f t="shared" si="3"/>
        <v>16</v>
      </c>
      <c r="HL39" s="3">
        <f t="shared" si="3"/>
        <v>8</v>
      </c>
      <c r="HM39" s="3">
        <f t="shared" si="3"/>
        <v>1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17</v>
      </c>
      <c r="HR39" s="3">
        <f t="shared" si="3"/>
        <v>8</v>
      </c>
      <c r="HS39" s="3">
        <f t="shared" si="3"/>
        <v>0</v>
      </c>
      <c r="HT39" s="3">
        <f t="shared" si="3"/>
        <v>17</v>
      </c>
      <c r="HU39" s="3">
        <f t="shared" si="3"/>
        <v>7</v>
      </c>
      <c r="HV39" s="3">
        <f t="shared" si="3"/>
        <v>1</v>
      </c>
      <c r="HW39" s="3">
        <f t="shared" si="3"/>
        <v>18</v>
      </c>
      <c r="HX39" s="3">
        <f t="shared" si="3"/>
        <v>7</v>
      </c>
      <c r="HY39" s="3">
        <f t="shared" si="3"/>
        <v>0</v>
      </c>
      <c r="HZ39" s="3">
        <f t="shared" si="3"/>
        <v>14</v>
      </c>
      <c r="IA39" s="3">
        <f t="shared" si="3"/>
        <v>10</v>
      </c>
      <c r="IB39" s="3">
        <f t="shared" si="3"/>
        <v>1</v>
      </c>
      <c r="IC39" s="3">
        <f t="shared" si="3"/>
        <v>17</v>
      </c>
      <c r="ID39" s="3">
        <f t="shared" si="3"/>
        <v>8</v>
      </c>
      <c r="IE39" s="3">
        <f t="shared" si="3"/>
        <v>0</v>
      </c>
      <c r="IF39" s="40">
        <f t="shared" si="3"/>
        <v>13</v>
      </c>
      <c r="IG39" s="40">
        <f t="shared" si="3"/>
        <v>11</v>
      </c>
      <c r="IH39" s="40">
        <f t="shared" si="3"/>
        <v>1</v>
      </c>
      <c r="II39" s="40">
        <f t="shared" si="3"/>
        <v>14</v>
      </c>
      <c r="IJ39" s="40">
        <f t="shared" si="3"/>
        <v>11</v>
      </c>
      <c r="IK39" s="40">
        <f t="shared" si="3"/>
        <v>0</v>
      </c>
      <c r="IL39" s="40">
        <f t="shared" si="3"/>
        <v>16</v>
      </c>
      <c r="IM39" s="40">
        <f t="shared" si="3"/>
        <v>8</v>
      </c>
      <c r="IN39" s="40">
        <f t="shared" si="3"/>
        <v>1</v>
      </c>
      <c r="IO39" s="40">
        <f t="shared" si="3"/>
        <v>15</v>
      </c>
      <c r="IP39" s="40">
        <f t="shared" si="3"/>
        <v>10</v>
      </c>
      <c r="IQ39" s="40">
        <f t="shared" ref="IQ39:LB39" si="4">SUM(IQ14:IQ38)</f>
        <v>0</v>
      </c>
      <c r="IR39" s="40">
        <f t="shared" si="4"/>
        <v>14</v>
      </c>
      <c r="IS39" s="40">
        <f t="shared" si="4"/>
        <v>11</v>
      </c>
      <c r="IT39" s="40">
        <f t="shared" si="4"/>
        <v>0</v>
      </c>
      <c r="IU39" s="40">
        <f t="shared" si="4"/>
        <v>14</v>
      </c>
      <c r="IV39" s="40">
        <f t="shared" si="4"/>
        <v>10</v>
      </c>
      <c r="IW39" s="40">
        <f t="shared" si="4"/>
        <v>1</v>
      </c>
      <c r="IX39" s="40">
        <f t="shared" si="4"/>
        <v>17</v>
      </c>
      <c r="IY39" s="40">
        <f t="shared" si="4"/>
        <v>8</v>
      </c>
      <c r="IZ39" s="40">
        <f t="shared" si="4"/>
        <v>0</v>
      </c>
      <c r="JA39" s="40">
        <f t="shared" si="4"/>
        <v>15</v>
      </c>
      <c r="JB39" s="40">
        <f t="shared" si="4"/>
        <v>10</v>
      </c>
      <c r="JC39" s="40">
        <f t="shared" si="4"/>
        <v>0</v>
      </c>
      <c r="JD39" s="40">
        <f t="shared" si="4"/>
        <v>13</v>
      </c>
      <c r="JE39" s="40">
        <f t="shared" si="4"/>
        <v>12</v>
      </c>
      <c r="JF39" s="40">
        <f t="shared" si="4"/>
        <v>0</v>
      </c>
      <c r="JG39" s="40">
        <f t="shared" si="4"/>
        <v>15</v>
      </c>
      <c r="JH39" s="40">
        <f t="shared" si="4"/>
        <v>9</v>
      </c>
      <c r="JI39" s="40">
        <f t="shared" si="4"/>
        <v>1</v>
      </c>
      <c r="JJ39" s="40">
        <f t="shared" si="4"/>
        <v>15</v>
      </c>
      <c r="JK39" s="40">
        <f t="shared" si="4"/>
        <v>9</v>
      </c>
      <c r="JL39" s="40">
        <f t="shared" si="4"/>
        <v>1</v>
      </c>
      <c r="JM39" s="40">
        <f t="shared" si="4"/>
        <v>13</v>
      </c>
      <c r="JN39" s="40">
        <f t="shared" si="4"/>
        <v>12</v>
      </c>
      <c r="JO39" s="40">
        <f t="shared" si="4"/>
        <v>0</v>
      </c>
      <c r="JP39" s="40">
        <f t="shared" si="4"/>
        <v>18</v>
      </c>
      <c r="JQ39" s="40">
        <f t="shared" si="4"/>
        <v>6</v>
      </c>
      <c r="JR39" s="40">
        <f t="shared" si="4"/>
        <v>1</v>
      </c>
      <c r="JS39" s="40">
        <f t="shared" si="4"/>
        <v>19</v>
      </c>
      <c r="JT39" s="40">
        <f t="shared" si="4"/>
        <v>6</v>
      </c>
      <c r="JU39" s="40">
        <f t="shared" si="4"/>
        <v>0</v>
      </c>
      <c r="JV39" s="40">
        <f t="shared" si="4"/>
        <v>10</v>
      </c>
      <c r="JW39" s="40">
        <f t="shared" si="4"/>
        <v>15</v>
      </c>
      <c r="JX39" s="40">
        <f t="shared" si="4"/>
        <v>0</v>
      </c>
      <c r="JY39" s="40">
        <f t="shared" si="4"/>
        <v>11</v>
      </c>
      <c r="JZ39" s="40">
        <f t="shared" si="4"/>
        <v>14</v>
      </c>
      <c r="KA39" s="40">
        <f t="shared" si="4"/>
        <v>0</v>
      </c>
      <c r="KB39" s="40">
        <f t="shared" si="4"/>
        <v>19</v>
      </c>
      <c r="KC39" s="40">
        <f t="shared" si="4"/>
        <v>5</v>
      </c>
      <c r="KD39" s="40">
        <f t="shared" si="4"/>
        <v>1</v>
      </c>
      <c r="KE39" s="40">
        <f t="shared" si="4"/>
        <v>14</v>
      </c>
      <c r="KF39" s="40">
        <f t="shared" si="4"/>
        <v>11</v>
      </c>
      <c r="KG39" s="40">
        <f t="shared" si="4"/>
        <v>0</v>
      </c>
      <c r="KH39" s="40">
        <f t="shared" si="4"/>
        <v>12</v>
      </c>
      <c r="KI39" s="40">
        <f t="shared" si="4"/>
        <v>13</v>
      </c>
      <c r="KJ39" s="40">
        <f t="shared" si="4"/>
        <v>0</v>
      </c>
      <c r="KK39" s="40">
        <f t="shared" si="4"/>
        <v>15</v>
      </c>
      <c r="KL39" s="40">
        <f t="shared" si="4"/>
        <v>10</v>
      </c>
      <c r="KM39" s="40">
        <f t="shared" si="4"/>
        <v>0</v>
      </c>
      <c r="KN39" s="40">
        <f t="shared" si="4"/>
        <v>16</v>
      </c>
      <c r="KO39" s="40">
        <f t="shared" si="4"/>
        <v>8</v>
      </c>
      <c r="KP39" s="40">
        <f t="shared" si="4"/>
        <v>1</v>
      </c>
      <c r="KQ39" s="40">
        <f t="shared" si="4"/>
        <v>13</v>
      </c>
      <c r="KR39" s="40">
        <f t="shared" si="4"/>
        <v>12</v>
      </c>
      <c r="KS39" s="40">
        <f t="shared" si="4"/>
        <v>0</v>
      </c>
      <c r="KT39" s="40">
        <f t="shared" si="4"/>
        <v>18</v>
      </c>
      <c r="KU39" s="40">
        <f t="shared" si="4"/>
        <v>7</v>
      </c>
      <c r="KV39" s="40">
        <f t="shared" si="4"/>
        <v>0</v>
      </c>
      <c r="KW39" s="40">
        <f t="shared" si="4"/>
        <v>17</v>
      </c>
      <c r="KX39" s="40">
        <f t="shared" si="4"/>
        <v>7</v>
      </c>
      <c r="KY39" s="40">
        <f t="shared" si="4"/>
        <v>1</v>
      </c>
      <c r="KZ39" s="40">
        <f t="shared" si="4"/>
        <v>15</v>
      </c>
      <c r="LA39" s="40">
        <f t="shared" si="4"/>
        <v>10</v>
      </c>
      <c r="LB39" s="40">
        <f t="shared" si="4"/>
        <v>0</v>
      </c>
      <c r="LC39" s="40">
        <f t="shared" ref="LC39:NN39" si="5">SUM(LC14:LC38)</f>
        <v>19</v>
      </c>
      <c r="LD39" s="40">
        <f t="shared" si="5"/>
        <v>6</v>
      </c>
      <c r="LE39" s="40">
        <f t="shared" si="5"/>
        <v>0</v>
      </c>
      <c r="LF39" s="40">
        <f t="shared" si="5"/>
        <v>15</v>
      </c>
      <c r="LG39" s="40">
        <f t="shared" si="5"/>
        <v>10</v>
      </c>
      <c r="LH39" s="40">
        <f t="shared" si="5"/>
        <v>0</v>
      </c>
      <c r="LI39" s="40">
        <f t="shared" si="5"/>
        <v>13</v>
      </c>
      <c r="LJ39" s="40">
        <f t="shared" si="5"/>
        <v>12</v>
      </c>
      <c r="LK39" s="40">
        <f t="shared" si="5"/>
        <v>0</v>
      </c>
      <c r="LL39" s="40">
        <f t="shared" si="5"/>
        <v>15</v>
      </c>
      <c r="LM39" s="40">
        <f t="shared" si="5"/>
        <v>9</v>
      </c>
      <c r="LN39" s="40">
        <f t="shared" si="5"/>
        <v>1</v>
      </c>
      <c r="LO39" s="40">
        <f t="shared" si="5"/>
        <v>15</v>
      </c>
      <c r="LP39" s="40">
        <f t="shared" si="5"/>
        <v>10</v>
      </c>
      <c r="LQ39" s="40">
        <f t="shared" si="5"/>
        <v>0</v>
      </c>
      <c r="LR39" s="40">
        <f t="shared" si="5"/>
        <v>13</v>
      </c>
      <c r="LS39" s="40">
        <f t="shared" si="5"/>
        <v>12</v>
      </c>
      <c r="LT39" s="40">
        <f t="shared" si="5"/>
        <v>0</v>
      </c>
      <c r="LU39" s="40">
        <f t="shared" si="5"/>
        <v>14</v>
      </c>
      <c r="LV39" s="40">
        <f t="shared" si="5"/>
        <v>11</v>
      </c>
      <c r="LW39" s="40">
        <f t="shared" si="5"/>
        <v>0</v>
      </c>
      <c r="LX39" s="40">
        <f t="shared" si="5"/>
        <v>16</v>
      </c>
      <c r="LY39" s="40">
        <f t="shared" si="5"/>
        <v>8</v>
      </c>
      <c r="LZ39" s="40">
        <f t="shared" si="5"/>
        <v>1</v>
      </c>
      <c r="MA39" s="40">
        <f t="shared" si="5"/>
        <v>15</v>
      </c>
      <c r="MB39" s="40">
        <f t="shared" si="5"/>
        <v>10</v>
      </c>
      <c r="MC39" s="40">
        <f t="shared" si="5"/>
        <v>0</v>
      </c>
      <c r="MD39" s="40">
        <f t="shared" si="5"/>
        <v>16</v>
      </c>
      <c r="ME39" s="40">
        <f t="shared" si="5"/>
        <v>9</v>
      </c>
      <c r="MF39" s="40">
        <f t="shared" si="5"/>
        <v>0</v>
      </c>
      <c r="MG39" s="40">
        <f t="shared" si="5"/>
        <v>15</v>
      </c>
      <c r="MH39" s="40">
        <f t="shared" si="5"/>
        <v>10</v>
      </c>
      <c r="MI39" s="40">
        <f t="shared" si="5"/>
        <v>0</v>
      </c>
      <c r="MJ39" s="40">
        <f t="shared" si="5"/>
        <v>14</v>
      </c>
      <c r="MK39" s="40">
        <f t="shared" si="5"/>
        <v>11</v>
      </c>
      <c r="ML39" s="40">
        <f t="shared" si="5"/>
        <v>0</v>
      </c>
      <c r="MM39" s="40">
        <f t="shared" si="5"/>
        <v>13</v>
      </c>
      <c r="MN39" s="40">
        <f t="shared" si="5"/>
        <v>12</v>
      </c>
      <c r="MO39" s="40">
        <f t="shared" si="5"/>
        <v>0</v>
      </c>
      <c r="MP39" s="40">
        <f t="shared" si="5"/>
        <v>13</v>
      </c>
      <c r="MQ39" s="40">
        <f t="shared" si="5"/>
        <v>12</v>
      </c>
      <c r="MR39" s="40">
        <f t="shared" si="5"/>
        <v>0</v>
      </c>
      <c r="MS39" s="40">
        <f t="shared" si="5"/>
        <v>16</v>
      </c>
      <c r="MT39" s="40">
        <f t="shared" si="5"/>
        <v>9</v>
      </c>
      <c r="MU39" s="40">
        <f t="shared" si="5"/>
        <v>0</v>
      </c>
      <c r="MV39" s="40">
        <f t="shared" si="5"/>
        <v>11</v>
      </c>
      <c r="MW39" s="40">
        <f t="shared" si="5"/>
        <v>14</v>
      </c>
      <c r="MX39" s="40">
        <f t="shared" si="5"/>
        <v>0</v>
      </c>
      <c r="MY39" s="40">
        <f t="shared" si="5"/>
        <v>16</v>
      </c>
      <c r="MZ39" s="40">
        <f t="shared" si="5"/>
        <v>9</v>
      </c>
      <c r="NA39" s="40">
        <f t="shared" si="5"/>
        <v>0</v>
      </c>
      <c r="NB39" s="40">
        <f t="shared" si="5"/>
        <v>16</v>
      </c>
      <c r="NC39" s="40">
        <f t="shared" si="5"/>
        <v>9</v>
      </c>
      <c r="ND39" s="40">
        <f t="shared" si="5"/>
        <v>0</v>
      </c>
      <c r="NE39" s="40">
        <f t="shared" si="5"/>
        <v>15</v>
      </c>
      <c r="NF39" s="40">
        <f t="shared" si="5"/>
        <v>10</v>
      </c>
      <c r="NG39" s="40">
        <f t="shared" si="5"/>
        <v>0</v>
      </c>
      <c r="NH39" s="40">
        <f t="shared" si="5"/>
        <v>15</v>
      </c>
      <c r="NI39" s="40">
        <f t="shared" si="5"/>
        <v>10</v>
      </c>
      <c r="NJ39" s="40">
        <f t="shared" si="5"/>
        <v>0</v>
      </c>
      <c r="NK39" s="40">
        <f t="shared" si="5"/>
        <v>15</v>
      </c>
      <c r="NL39" s="40">
        <f t="shared" si="5"/>
        <v>10</v>
      </c>
      <c r="NM39" s="40">
        <f t="shared" si="5"/>
        <v>0</v>
      </c>
      <c r="NN39" s="40">
        <f t="shared" si="5"/>
        <v>14</v>
      </c>
      <c r="NO39" s="40">
        <f t="shared" ref="NO39:PZ39" si="6">SUM(NO14:NO38)</f>
        <v>11</v>
      </c>
      <c r="NP39" s="40">
        <f t="shared" si="6"/>
        <v>0</v>
      </c>
      <c r="NQ39" s="40">
        <f t="shared" si="6"/>
        <v>14</v>
      </c>
      <c r="NR39" s="40">
        <f t="shared" si="6"/>
        <v>11</v>
      </c>
      <c r="NS39" s="40">
        <f t="shared" si="6"/>
        <v>0</v>
      </c>
      <c r="NT39" s="40">
        <f t="shared" si="6"/>
        <v>14</v>
      </c>
      <c r="NU39" s="40">
        <f t="shared" si="6"/>
        <v>11</v>
      </c>
      <c r="NV39" s="40">
        <f t="shared" si="6"/>
        <v>0</v>
      </c>
      <c r="NW39" s="40">
        <f t="shared" si="6"/>
        <v>16</v>
      </c>
      <c r="NX39" s="40">
        <f t="shared" si="6"/>
        <v>9</v>
      </c>
      <c r="NY39" s="40">
        <f t="shared" si="6"/>
        <v>0</v>
      </c>
      <c r="NZ39" s="40">
        <f t="shared" si="6"/>
        <v>14</v>
      </c>
      <c r="OA39" s="40">
        <f t="shared" si="6"/>
        <v>11</v>
      </c>
      <c r="OB39" s="40">
        <f t="shared" si="6"/>
        <v>0</v>
      </c>
      <c r="OC39" s="40">
        <f t="shared" si="6"/>
        <v>14</v>
      </c>
      <c r="OD39" s="40">
        <f t="shared" si="6"/>
        <v>11</v>
      </c>
      <c r="OE39" s="40">
        <f t="shared" si="6"/>
        <v>0</v>
      </c>
      <c r="OF39" s="40">
        <f t="shared" si="6"/>
        <v>13</v>
      </c>
      <c r="OG39" s="40">
        <f t="shared" si="6"/>
        <v>12</v>
      </c>
      <c r="OH39" s="40">
        <f t="shared" si="6"/>
        <v>0</v>
      </c>
      <c r="OI39" s="40">
        <f t="shared" si="6"/>
        <v>15</v>
      </c>
      <c r="OJ39" s="40">
        <f t="shared" si="6"/>
        <v>10</v>
      </c>
      <c r="OK39" s="40">
        <f t="shared" si="6"/>
        <v>0</v>
      </c>
      <c r="OL39" s="40">
        <f t="shared" si="6"/>
        <v>13</v>
      </c>
      <c r="OM39" s="40">
        <f t="shared" si="6"/>
        <v>12</v>
      </c>
      <c r="ON39" s="40">
        <f t="shared" si="6"/>
        <v>0</v>
      </c>
      <c r="OO39" s="40">
        <f t="shared" si="6"/>
        <v>15</v>
      </c>
      <c r="OP39" s="40">
        <f t="shared" si="6"/>
        <v>10</v>
      </c>
      <c r="OQ39" s="40">
        <f t="shared" si="6"/>
        <v>0</v>
      </c>
      <c r="OR39" s="40">
        <f t="shared" si="6"/>
        <v>14</v>
      </c>
      <c r="OS39" s="40">
        <f t="shared" si="6"/>
        <v>11</v>
      </c>
      <c r="OT39" s="40">
        <f t="shared" si="6"/>
        <v>0</v>
      </c>
      <c r="OU39" s="40">
        <f t="shared" si="6"/>
        <v>15</v>
      </c>
      <c r="OV39" s="40">
        <f t="shared" si="6"/>
        <v>10</v>
      </c>
      <c r="OW39" s="40">
        <f t="shared" si="6"/>
        <v>0</v>
      </c>
      <c r="OX39" s="40">
        <f t="shared" si="6"/>
        <v>10</v>
      </c>
      <c r="OY39" s="40">
        <f t="shared" si="6"/>
        <v>15</v>
      </c>
      <c r="OZ39" s="40">
        <f t="shared" si="6"/>
        <v>0</v>
      </c>
      <c r="PA39" s="40">
        <f t="shared" si="6"/>
        <v>14</v>
      </c>
      <c r="PB39" s="40">
        <f t="shared" si="6"/>
        <v>11</v>
      </c>
      <c r="PC39" s="40">
        <f t="shared" si="6"/>
        <v>0</v>
      </c>
      <c r="PD39" s="40">
        <f t="shared" si="6"/>
        <v>12</v>
      </c>
      <c r="PE39" s="40">
        <f t="shared" si="6"/>
        <v>13</v>
      </c>
      <c r="PF39" s="40">
        <f t="shared" si="6"/>
        <v>0</v>
      </c>
      <c r="PG39" s="40">
        <f t="shared" si="6"/>
        <v>13</v>
      </c>
      <c r="PH39" s="40">
        <f t="shared" si="6"/>
        <v>12</v>
      </c>
      <c r="PI39" s="40">
        <f t="shared" si="6"/>
        <v>0</v>
      </c>
      <c r="PJ39" s="40">
        <f t="shared" si="6"/>
        <v>15</v>
      </c>
      <c r="PK39" s="40">
        <f t="shared" si="6"/>
        <v>10</v>
      </c>
      <c r="PL39" s="40">
        <f t="shared" si="6"/>
        <v>0</v>
      </c>
      <c r="PM39" s="40">
        <f t="shared" si="6"/>
        <v>15</v>
      </c>
      <c r="PN39" s="40">
        <f t="shared" si="6"/>
        <v>10</v>
      </c>
      <c r="PO39" s="40">
        <f t="shared" si="6"/>
        <v>0</v>
      </c>
      <c r="PP39" s="40">
        <f t="shared" si="6"/>
        <v>12</v>
      </c>
      <c r="PQ39" s="40">
        <f t="shared" si="6"/>
        <v>13</v>
      </c>
      <c r="PR39" s="40">
        <f t="shared" si="6"/>
        <v>0</v>
      </c>
      <c r="PS39" s="40">
        <f t="shared" si="6"/>
        <v>14</v>
      </c>
      <c r="PT39" s="40">
        <f t="shared" si="6"/>
        <v>11</v>
      </c>
      <c r="PU39" s="40">
        <f t="shared" si="6"/>
        <v>0</v>
      </c>
      <c r="PV39" s="40">
        <f t="shared" si="6"/>
        <v>12</v>
      </c>
      <c r="PW39" s="40">
        <f t="shared" si="6"/>
        <v>12</v>
      </c>
      <c r="PX39" s="40">
        <f t="shared" si="6"/>
        <v>1</v>
      </c>
      <c r="PY39" s="40">
        <f t="shared" si="6"/>
        <v>13</v>
      </c>
      <c r="PZ39" s="40">
        <f t="shared" si="6"/>
        <v>12</v>
      </c>
      <c r="QA39" s="40">
        <f t="shared" ref="QA39:SL39" si="7">SUM(QA14:QA38)</f>
        <v>0</v>
      </c>
      <c r="QB39" s="40">
        <f t="shared" si="7"/>
        <v>19</v>
      </c>
      <c r="QC39" s="40">
        <f t="shared" si="7"/>
        <v>6</v>
      </c>
      <c r="QD39" s="40">
        <f t="shared" si="7"/>
        <v>0</v>
      </c>
      <c r="QE39" s="40">
        <f t="shared" si="7"/>
        <v>14</v>
      </c>
      <c r="QF39" s="40">
        <f t="shared" si="7"/>
        <v>11</v>
      </c>
      <c r="QG39" s="40">
        <f t="shared" si="7"/>
        <v>0</v>
      </c>
      <c r="QH39" s="40">
        <f t="shared" si="7"/>
        <v>12</v>
      </c>
      <c r="QI39" s="40">
        <f t="shared" si="7"/>
        <v>13</v>
      </c>
      <c r="QJ39" s="40">
        <f t="shared" si="7"/>
        <v>0</v>
      </c>
      <c r="QK39" s="40">
        <f t="shared" si="7"/>
        <v>15</v>
      </c>
      <c r="QL39" s="40">
        <f t="shared" si="7"/>
        <v>10</v>
      </c>
      <c r="QM39" s="40">
        <f t="shared" si="7"/>
        <v>0</v>
      </c>
      <c r="QN39" s="40">
        <f t="shared" si="7"/>
        <v>16</v>
      </c>
      <c r="QO39" s="40">
        <f t="shared" si="7"/>
        <v>8</v>
      </c>
      <c r="QP39" s="40">
        <f t="shared" si="7"/>
        <v>1</v>
      </c>
      <c r="QQ39" s="40">
        <f t="shared" si="7"/>
        <v>13</v>
      </c>
      <c r="QR39" s="40">
        <f t="shared" si="7"/>
        <v>12</v>
      </c>
      <c r="QS39" s="40">
        <f t="shared" si="7"/>
        <v>0</v>
      </c>
      <c r="QT39" s="40">
        <f t="shared" si="7"/>
        <v>18</v>
      </c>
      <c r="QU39" s="40">
        <f t="shared" si="7"/>
        <v>7</v>
      </c>
      <c r="QV39" s="40">
        <f t="shared" si="7"/>
        <v>0</v>
      </c>
      <c r="QW39" s="40">
        <f t="shared" si="7"/>
        <v>17</v>
      </c>
      <c r="QX39" s="40">
        <f t="shared" si="7"/>
        <v>7</v>
      </c>
      <c r="QY39" s="40">
        <f t="shared" si="7"/>
        <v>1</v>
      </c>
      <c r="QZ39" s="40">
        <f t="shared" si="7"/>
        <v>14</v>
      </c>
      <c r="RA39" s="40">
        <f t="shared" si="7"/>
        <v>9</v>
      </c>
      <c r="RB39" s="40">
        <f t="shared" si="7"/>
        <v>2</v>
      </c>
      <c r="RC39" s="40">
        <f t="shared" si="7"/>
        <v>13</v>
      </c>
      <c r="RD39" s="40">
        <f t="shared" si="7"/>
        <v>12</v>
      </c>
      <c r="RE39" s="40">
        <f t="shared" si="7"/>
        <v>0</v>
      </c>
      <c r="RF39" s="40">
        <f t="shared" si="7"/>
        <v>14</v>
      </c>
      <c r="RG39" s="40">
        <f t="shared" si="7"/>
        <v>11</v>
      </c>
      <c r="RH39" s="40">
        <f t="shared" si="7"/>
        <v>0</v>
      </c>
      <c r="RI39" s="40">
        <f t="shared" si="7"/>
        <v>15</v>
      </c>
      <c r="RJ39" s="40">
        <f t="shared" si="7"/>
        <v>10</v>
      </c>
      <c r="RK39" s="40">
        <f t="shared" si="7"/>
        <v>0</v>
      </c>
      <c r="RL39" s="40">
        <f t="shared" si="7"/>
        <v>10</v>
      </c>
      <c r="RM39" s="40">
        <f t="shared" si="7"/>
        <v>15</v>
      </c>
      <c r="RN39" s="40">
        <f t="shared" si="7"/>
        <v>0</v>
      </c>
      <c r="RO39" s="40">
        <f t="shared" si="7"/>
        <v>14</v>
      </c>
      <c r="RP39" s="40">
        <f t="shared" si="7"/>
        <v>11</v>
      </c>
      <c r="RQ39" s="40">
        <f t="shared" si="7"/>
        <v>0</v>
      </c>
      <c r="RR39" s="40">
        <f t="shared" si="7"/>
        <v>9</v>
      </c>
      <c r="RS39" s="40">
        <f t="shared" si="7"/>
        <v>15</v>
      </c>
      <c r="RT39" s="40">
        <f t="shared" si="7"/>
        <v>1</v>
      </c>
      <c r="RU39" s="40">
        <f t="shared" si="7"/>
        <v>13</v>
      </c>
      <c r="RV39" s="40">
        <f t="shared" si="7"/>
        <v>12</v>
      </c>
      <c r="RW39" s="40">
        <f t="shared" si="7"/>
        <v>0</v>
      </c>
      <c r="RX39" s="40">
        <f t="shared" si="7"/>
        <v>17</v>
      </c>
      <c r="RY39" s="40">
        <f t="shared" si="7"/>
        <v>8</v>
      </c>
      <c r="RZ39" s="40">
        <f t="shared" si="7"/>
        <v>0</v>
      </c>
      <c r="SA39" s="40">
        <f t="shared" si="7"/>
        <v>16</v>
      </c>
      <c r="SB39" s="40">
        <f t="shared" si="7"/>
        <v>9</v>
      </c>
      <c r="SC39" s="40">
        <f t="shared" si="7"/>
        <v>0</v>
      </c>
      <c r="SD39" s="40">
        <f t="shared" si="7"/>
        <v>15</v>
      </c>
      <c r="SE39" s="40">
        <f t="shared" si="7"/>
        <v>10</v>
      </c>
      <c r="SF39" s="40">
        <f t="shared" si="7"/>
        <v>0</v>
      </c>
      <c r="SG39" s="40">
        <f t="shared" si="7"/>
        <v>16</v>
      </c>
      <c r="SH39" s="40">
        <f t="shared" si="7"/>
        <v>9</v>
      </c>
      <c r="SI39" s="40">
        <f t="shared" si="7"/>
        <v>0</v>
      </c>
      <c r="SJ39" s="40">
        <f t="shared" si="7"/>
        <v>11</v>
      </c>
      <c r="SK39" s="40">
        <f t="shared" si="7"/>
        <v>14</v>
      </c>
      <c r="SL39" s="40">
        <f t="shared" si="7"/>
        <v>0</v>
      </c>
      <c r="SM39" s="40">
        <f t="shared" ref="SM39:UX39" si="8">SUM(SM14:SM38)</f>
        <v>16</v>
      </c>
      <c r="SN39" s="40">
        <f t="shared" si="8"/>
        <v>9</v>
      </c>
      <c r="SO39" s="40">
        <f t="shared" si="8"/>
        <v>0</v>
      </c>
      <c r="SP39" s="40">
        <f t="shared" si="8"/>
        <v>15</v>
      </c>
      <c r="SQ39" s="40">
        <f t="shared" si="8"/>
        <v>10</v>
      </c>
      <c r="SR39" s="40">
        <f t="shared" si="8"/>
        <v>0</v>
      </c>
      <c r="SS39" s="40">
        <f t="shared" si="8"/>
        <v>13</v>
      </c>
      <c r="ST39" s="40">
        <f t="shared" si="8"/>
        <v>12</v>
      </c>
      <c r="SU39" s="40">
        <f t="shared" si="8"/>
        <v>0</v>
      </c>
      <c r="SV39" s="40">
        <f t="shared" si="8"/>
        <v>14</v>
      </c>
      <c r="SW39" s="40">
        <f t="shared" si="8"/>
        <v>10</v>
      </c>
      <c r="SX39" s="40">
        <f t="shared" si="8"/>
        <v>1</v>
      </c>
      <c r="SY39" s="40">
        <f t="shared" si="8"/>
        <v>10</v>
      </c>
      <c r="SZ39" s="40">
        <f t="shared" si="8"/>
        <v>15</v>
      </c>
      <c r="TA39" s="40">
        <f t="shared" si="8"/>
        <v>0</v>
      </c>
      <c r="TB39" s="40">
        <f t="shared" si="8"/>
        <v>14</v>
      </c>
      <c r="TC39" s="40">
        <f t="shared" si="8"/>
        <v>11</v>
      </c>
      <c r="TD39" s="40">
        <f t="shared" si="8"/>
        <v>0</v>
      </c>
      <c r="TE39" s="40">
        <f t="shared" si="8"/>
        <v>15</v>
      </c>
      <c r="TF39" s="40">
        <f t="shared" si="8"/>
        <v>10</v>
      </c>
      <c r="TG39" s="40">
        <f t="shared" si="8"/>
        <v>0</v>
      </c>
      <c r="TH39" s="40">
        <f t="shared" si="8"/>
        <v>11</v>
      </c>
      <c r="TI39" s="40">
        <f t="shared" si="8"/>
        <v>14</v>
      </c>
      <c r="TJ39" s="40">
        <f t="shared" si="8"/>
        <v>0</v>
      </c>
      <c r="TK39" s="40">
        <f t="shared" si="8"/>
        <v>13</v>
      </c>
      <c r="TL39" s="40">
        <f t="shared" si="8"/>
        <v>12</v>
      </c>
      <c r="TM39" s="40">
        <f t="shared" si="8"/>
        <v>0</v>
      </c>
      <c r="TN39" s="40">
        <f t="shared" si="8"/>
        <v>12</v>
      </c>
      <c r="TO39" s="40">
        <f t="shared" si="8"/>
        <v>13</v>
      </c>
      <c r="TP39" s="40">
        <f t="shared" si="8"/>
        <v>0</v>
      </c>
      <c r="TQ39" s="40">
        <f t="shared" si="8"/>
        <v>15</v>
      </c>
      <c r="TR39" s="40">
        <f t="shared" si="8"/>
        <v>10</v>
      </c>
      <c r="TS39" s="40">
        <f t="shared" si="8"/>
        <v>0</v>
      </c>
      <c r="TT39" s="40">
        <f t="shared" si="8"/>
        <v>13</v>
      </c>
      <c r="TU39" s="40">
        <f t="shared" si="8"/>
        <v>12</v>
      </c>
      <c r="TV39" s="40">
        <f t="shared" si="8"/>
        <v>0</v>
      </c>
      <c r="TW39" s="40">
        <f t="shared" si="8"/>
        <v>14</v>
      </c>
      <c r="TX39" s="40">
        <f t="shared" si="8"/>
        <v>11</v>
      </c>
      <c r="TY39" s="40">
        <f t="shared" si="8"/>
        <v>0</v>
      </c>
      <c r="TZ39" s="40">
        <f t="shared" si="8"/>
        <v>15</v>
      </c>
      <c r="UA39" s="40">
        <f t="shared" si="8"/>
        <v>10</v>
      </c>
      <c r="UB39" s="40">
        <f t="shared" si="8"/>
        <v>0</v>
      </c>
      <c r="UC39" s="40">
        <f t="shared" si="8"/>
        <v>14</v>
      </c>
      <c r="UD39" s="40">
        <f t="shared" si="8"/>
        <v>11</v>
      </c>
      <c r="UE39" s="40">
        <f t="shared" si="8"/>
        <v>0</v>
      </c>
      <c r="UF39" s="40">
        <f t="shared" si="8"/>
        <v>15</v>
      </c>
      <c r="UG39" s="40">
        <f t="shared" si="8"/>
        <v>10</v>
      </c>
      <c r="UH39" s="40">
        <f t="shared" si="8"/>
        <v>0</v>
      </c>
      <c r="UI39" s="40">
        <f t="shared" si="8"/>
        <v>15</v>
      </c>
      <c r="UJ39" s="40">
        <f t="shared" si="8"/>
        <v>10</v>
      </c>
      <c r="UK39" s="40">
        <f t="shared" si="8"/>
        <v>0</v>
      </c>
      <c r="UL39" s="40">
        <f t="shared" si="8"/>
        <v>14</v>
      </c>
      <c r="UM39" s="40">
        <f t="shared" si="8"/>
        <v>11</v>
      </c>
      <c r="UN39" s="40">
        <f t="shared" si="8"/>
        <v>0</v>
      </c>
      <c r="UO39" s="40">
        <f t="shared" si="8"/>
        <v>12</v>
      </c>
      <c r="UP39" s="40">
        <f t="shared" si="8"/>
        <v>13</v>
      </c>
      <c r="UQ39" s="40">
        <f t="shared" si="8"/>
        <v>0</v>
      </c>
      <c r="UR39" s="40">
        <f t="shared" si="8"/>
        <v>14</v>
      </c>
      <c r="US39" s="40">
        <f t="shared" si="8"/>
        <v>11</v>
      </c>
      <c r="UT39" s="40">
        <f t="shared" si="8"/>
        <v>0</v>
      </c>
      <c r="UU39" s="40">
        <f t="shared" si="8"/>
        <v>16</v>
      </c>
      <c r="UV39" s="40">
        <f t="shared" si="8"/>
        <v>8</v>
      </c>
      <c r="UW39" s="40">
        <f t="shared" si="8"/>
        <v>1</v>
      </c>
      <c r="UX39" s="40">
        <f t="shared" si="8"/>
        <v>14</v>
      </c>
      <c r="UY39" s="40">
        <f t="shared" ref="UY39:VL39" si="9">SUM(UY14:UY38)</f>
        <v>10</v>
      </c>
      <c r="UZ39" s="40">
        <f t="shared" si="9"/>
        <v>1</v>
      </c>
      <c r="VA39" s="40">
        <f t="shared" si="9"/>
        <v>16</v>
      </c>
      <c r="VB39" s="40">
        <f t="shared" si="9"/>
        <v>8</v>
      </c>
      <c r="VC39" s="40">
        <f t="shared" si="9"/>
        <v>1</v>
      </c>
      <c r="VD39" s="40">
        <f t="shared" si="9"/>
        <v>14</v>
      </c>
      <c r="VE39" s="40">
        <f t="shared" si="9"/>
        <v>10</v>
      </c>
      <c r="VF39" s="40">
        <f t="shared" si="9"/>
        <v>1</v>
      </c>
      <c r="VG39" s="40">
        <f t="shared" si="9"/>
        <v>14</v>
      </c>
      <c r="VH39" s="40">
        <f t="shared" si="9"/>
        <v>10</v>
      </c>
      <c r="VI39" s="40">
        <f t="shared" si="9"/>
        <v>1</v>
      </c>
      <c r="VJ39" s="40">
        <f t="shared" si="9"/>
        <v>14</v>
      </c>
      <c r="VK39" s="40">
        <f t="shared" si="9"/>
        <v>10</v>
      </c>
      <c r="VL39" s="40">
        <f t="shared" si="9"/>
        <v>1</v>
      </c>
    </row>
    <row r="40" spans="1:584" ht="37.5" customHeight="1">
      <c r="A40" s="61" t="s">
        <v>1297</v>
      </c>
      <c r="B40" s="62"/>
      <c r="C40" s="11">
        <f>C39/25%</f>
        <v>56</v>
      </c>
      <c r="D40" s="11">
        <f t="shared" ref="D40:BO40" si="10">D39/25%</f>
        <v>36</v>
      </c>
      <c r="E40" s="11">
        <f t="shared" si="10"/>
        <v>8</v>
      </c>
      <c r="F40" s="11">
        <f t="shared" si="10"/>
        <v>40</v>
      </c>
      <c r="G40" s="11">
        <f t="shared" si="10"/>
        <v>52</v>
      </c>
      <c r="H40" s="11">
        <f t="shared" si="10"/>
        <v>8</v>
      </c>
      <c r="I40" s="11">
        <f t="shared" si="10"/>
        <v>40</v>
      </c>
      <c r="J40" s="11">
        <f t="shared" si="10"/>
        <v>52</v>
      </c>
      <c r="K40" s="11">
        <f t="shared" si="10"/>
        <v>8</v>
      </c>
      <c r="L40" s="11">
        <f t="shared" si="10"/>
        <v>32</v>
      </c>
      <c r="M40" s="11">
        <f t="shared" si="10"/>
        <v>60</v>
      </c>
      <c r="N40" s="11">
        <f t="shared" si="10"/>
        <v>8</v>
      </c>
      <c r="O40" s="11">
        <f t="shared" si="10"/>
        <v>56</v>
      </c>
      <c r="P40" s="11">
        <f t="shared" si="10"/>
        <v>36</v>
      </c>
      <c r="Q40" s="11">
        <f t="shared" si="10"/>
        <v>8</v>
      </c>
      <c r="R40" s="11">
        <f t="shared" si="10"/>
        <v>52</v>
      </c>
      <c r="S40" s="11">
        <f t="shared" si="10"/>
        <v>40</v>
      </c>
      <c r="T40" s="11">
        <f t="shared" si="10"/>
        <v>8</v>
      </c>
      <c r="U40" s="11">
        <f t="shared" si="10"/>
        <v>48</v>
      </c>
      <c r="V40" s="11">
        <f t="shared" si="10"/>
        <v>44</v>
      </c>
      <c r="W40" s="11">
        <f t="shared" si="10"/>
        <v>8</v>
      </c>
      <c r="X40" s="11">
        <f t="shared" si="10"/>
        <v>36</v>
      </c>
      <c r="Y40" s="11">
        <f t="shared" si="10"/>
        <v>52</v>
      </c>
      <c r="Z40" s="11">
        <f t="shared" si="10"/>
        <v>12</v>
      </c>
      <c r="AA40" s="11">
        <f t="shared" si="10"/>
        <v>56</v>
      </c>
      <c r="AB40" s="11">
        <f t="shared" si="10"/>
        <v>40</v>
      </c>
      <c r="AC40" s="11">
        <f t="shared" si="10"/>
        <v>4</v>
      </c>
      <c r="AD40" s="11">
        <f t="shared" si="10"/>
        <v>56</v>
      </c>
      <c r="AE40" s="11">
        <f t="shared" si="10"/>
        <v>44</v>
      </c>
      <c r="AF40" s="11">
        <f t="shared" si="10"/>
        <v>0</v>
      </c>
      <c r="AG40" s="11">
        <f t="shared" si="10"/>
        <v>52</v>
      </c>
      <c r="AH40" s="11">
        <f t="shared" si="10"/>
        <v>48</v>
      </c>
      <c r="AI40" s="11">
        <f t="shared" si="10"/>
        <v>0</v>
      </c>
      <c r="AJ40" s="11">
        <f t="shared" si="10"/>
        <v>56</v>
      </c>
      <c r="AK40" s="11">
        <f t="shared" si="10"/>
        <v>44</v>
      </c>
      <c r="AL40" s="11">
        <f t="shared" si="10"/>
        <v>0</v>
      </c>
      <c r="AM40" s="11">
        <f t="shared" si="10"/>
        <v>44</v>
      </c>
      <c r="AN40" s="11">
        <f t="shared" si="10"/>
        <v>52</v>
      </c>
      <c r="AO40" s="11">
        <f t="shared" si="10"/>
        <v>4</v>
      </c>
      <c r="AP40" s="11">
        <f t="shared" si="10"/>
        <v>68</v>
      </c>
      <c r="AQ40" s="11">
        <f t="shared" si="10"/>
        <v>32</v>
      </c>
      <c r="AR40" s="11">
        <f t="shared" si="10"/>
        <v>0</v>
      </c>
      <c r="AS40" s="11">
        <f t="shared" si="10"/>
        <v>56</v>
      </c>
      <c r="AT40" s="11">
        <f t="shared" si="10"/>
        <v>44</v>
      </c>
      <c r="AU40" s="11">
        <f t="shared" si="10"/>
        <v>0</v>
      </c>
      <c r="AV40" s="11">
        <f t="shared" si="10"/>
        <v>56</v>
      </c>
      <c r="AW40" s="11">
        <f t="shared" si="10"/>
        <v>40</v>
      </c>
      <c r="AX40" s="11">
        <f t="shared" si="10"/>
        <v>4</v>
      </c>
      <c r="AY40" s="11">
        <f t="shared" si="10"/>
        <v>52</v>
      </c>
      <c r="AZ40" s="11">
        <f t="shared" si="10"/>
        <v>48</v>
      </c>
      <c r="BA40" s="11">
        <f t="shared" si="10"/>
        <v>0</v>
      </c>
      <c r="BB40" s="11">
        <f t="shared" si="10"/>
        <v>40</v>
      </c>
      <c r="BC40" s="11">
        <f t="shared" si="10"/>
        <v>44</v>
      </c>
      <c r="BD40" s="11">
        <f t="shared" si="10"/>
        <v>16</v>
      </c>
      <c r="BE40" s="11">
        <f t="shared" si="10"/>
        <v>60</v>
      </c>
      <c r="BF40" s="11">
        <f t="shared" si="10"/>
        <v>36</v>
      </c>
      <c r="BG40" s="11">
        <f t="shared" si="10"/>
        <v>4</v>
      </c>
      <c r="BH40" s="11">
        <f t="shared" si="10"/>
        <v>68</v>
      </c>
      <c r="BI40" s="11">
        <f t="shared" si="10"/>
        <v>32</v>
      </c>
      <c r="BJ40" s="11">
        <f t="shared" si="10"/>
        <v>0</v>
      </c>
      <c r="BK40" s="11">
        <f t="shared" si="10"/>
        <v>72</v>
      </c>
      <c r="BL40" s="11">
        <f t="shared" si="10"/>
        <v>28</v>
      </c>
      <c r="BM40" s="11">
        <f t="shared" si="10"/>
        <v>0</v>
      </c>
      <c r="BN40" s="11">
        <f t="shared" si="10"/>
        <v>56</v>
      </c>
      <c r="BO40" s="11">
        <f t="shared" si="10"/>
        <v>44</v>
      </c>
      <c r="BP40" s="11">
        <f t="shared" ref="BP40:EA40" si="11">BP39/25%</f>
        <v>0</v>
      </c>
      <c r="BQ40" s="11">
        <f t="shared" si="11"/>
        <v>60</v>
      </c>
      <c r="BR40" s="11">
        <f t="shared" si="11"/>
        <v>36</v>
      </c>
      <c r="BS40" s="11">
        <f t="shared" si="11"/>
        <v>4</v>
      </c>
      <c r="BT40" s="11">
        <f t="shared" si="11"/>
        <v>60</v>
      </c>
      <c r="BU40" s="11">
        <f t="shared" si="11"/>
        <v>40</v>
      </c>
      <c r="BV40" s="11">
        <f t="shared" si="11"/>
        <v>0</v>
      </c>
      <c r="BW40" s="11">
        <f t="shared" si="11"/>
        <v>56</v>
      </c>
      <c r="BX40" s="11">
        <f t="shared" si="11"/>
        <v>44</v>
      </c>
      <c r="BY40" s="11">
        <f t="shared" si="11"/>
        <v>0</v>
      </c>
      <c r="BZ40" s="11">
        <f t="shared" si="11"/>
        <v>60</v>
      </c>
      <c r="CA40" s="11">
        <f t="shared" si="11"/>
        <v>36</v>
      </c>
      <c r="CB40" s="11">
        <f t="shared" si="11"/>
        <v>4</v>
      </c>
      <c r="CC40" s="11">
        <f t="shared" si="11"/>
        <v>68</v>
      </c>
      <c r="CD40" s="11">
        <f t="shared" si="11"/>
        <v>32</v>
      </c>
      <c r="CE40" s="11">
        <f t="shared" si="11"/>
        <v>0</v>
      </c>
      <c r="CF40" s="11">
        <f t="shared" si="11"/>
        <v>60</v>
      </c>
      <c r="CG40" s="11">
        <f t="shared" si="11"/>
        <v>36</v>
      </c>
      <c r="CH40" s="11">
        <f t="shared" si="11"/>
        <v>4</v>
      </c>
      <c r="CI40" s="11">
        <f t="shared" si="11"/>
        <v>64</v>
      </c>
      <c r="CJ40" s="11">
        <f t="shared" si="11"/>
        <v>36</v>
      </c>
      <c r="CK40" s="11">
        <f t="shared" si="11"/>
        <v>0</v>
      </c>
      <c r="CL40" s="11">
        <f t="shared" si="11"/>
        <v>72</v>
      </c>
      <c r="CM40" s="11">
        <f t="shared" si="11"/>
        <v>28</v>
      </c>
      <c r="CN40" s="11">
        <f t="shared" si="11"/>
        <v>0</v>
      </c>
      <c r="CO40" s="11">
        <f t="shared" si="11"/>
        <v>56</v>
      </c>
      <c r="CP40" s="11">
        <f t="shared" si="11"/>
        <v>36</v>
      </c>
      <c r="CQ40" s="11">
        <f t="shared" si="11"/>
        <v>8</v>
      </c>
      <c r="CR40" s="11">
        <f t="shared" si="11"/>
        <v>60</v>
      </c>
      <c r="CS40" s="11">
        <f t="shared" si="11"/>
        <v>40</v>
      </c>
      <c r="CT40" s="11">
        <f t="shared" si="11"/>
        <v>0</v>
      </c>
      <c r="CU40" s="11">
        <f t="shared" si="11"/>
        <v>72</v>
      </c>
      <c r="CV40" s="11">
        <f t="shared" si="11"/>
        <v>28</v>
      </c>
      <c r="CW40" s="11">
        <f t="shared" si="11"/>
        <v>0</v>
      </c>
      <c r="CX40" s="11">
        <f t="shared" si="11"/>
        <v>68</v>
      </c>
      <c r="CY40" s="11">
        <f t="shared" si="11"/>
        <v>32</v>
      </c>
      <c r="CZ40" s="11">
        <f t="shared" si="11"/>
        <v>0</v>
      </c>
      <c r="DA40" s="11">
        <f t="shared" si="11"/>
        <v>64</v>
      </c>
      <c r="DB40" s="11">
        <f t="shared" si="11"/>
        <v>32</v>
      </c>
      <c r="DC40" s="11">
        <f t="shared" si="11"/>
        <v>4</v>
      </c>
      <c r="DD40" s="11">
        <f t="shared" si="11"/>
        <v>64</v>
      </c>
      <c r="DE40" s="11">
        <f t="shared" si="11"/>
        <v>32</v>
      </c>
      <c r="DF40" s="11">
        <f t="shared" si="11"/>
        <v>4</v>
      </c>
      <c r="DG40" s="11">
        <f t="shared" si="11"/>
        <v>60</v>
      </c>
      <c r="DH40" s="11">
        <f t="shared" si="11"/>
        <v>40</v>
      </c>
      <c r="DI40" s="11">
        <f t="shared" si="11"/>
        <v>0</v>
      </c>
      <c r="DJ40" s="11">
        <f t="shared" si="11"/>
        <v>60</v>
      </c>
      <c r="DK40" s="11">
        <f t="shared" si="11"/>
        <v>40</v>
      </c>
      <c r="DL40" s="11">
        <f t="shared" si="11"/>
        <v>0</v>
      </c>
      <c r="DM40" s="11">
        <f t="shared" si="11"/>
        <v>56</v>
      </c>
      <c r="DN40" s="11">
        <f t="shared" si="11"/>
        <v>44</v>
      </c>
      <c r="DO40" s="11">
        <f t="shared" si="11"/>
        <v>0</v>
      </c>
      <c r="DP40" s="11">
        <f t="shared" si="11"/>
        <v>68</v>
      </c>
      <c r="DQ40" s="11">
        <f t="shared" si="11"/>
        <v>28</v>
      </c>
      <c r="DR40" s="11">
        <f t="shared" si="11"/>
        <v>4</v>
      </c>
      <c r="DS40" s="11">
        <f t="shared" si="11"/>
        <v>72</v>
      </c>
      <c r="DT40" s="11">
        <f t="shared" si="11"/>
        <v>28</v>
      </c>
      <c r="DU40" s="11">
        <f t="shared" si="11"/>
        <v>0</v>
      </c>
      <c r="DV40" s="11">
        <f t="shared" si="11"/>
        <v>72</v>
      </c>
      <c r="DW40" s="11">
        <f t="shared" si="11"/>
        <v>24</v>
      </c>
      <c r="DX40" s="11">
        <f t="shared" si="11"/>
        <v>4</v>
      </c>
      <c r="DY40" s="11">
        <f t="shared" si="11"/>
        <v>76</v>
      </c>
      <c r="DZ40" s="11">
        <f t="shared" si="11"/>
        <v>20</v>
      </c>
      <c r="EA40" s="11">
        <f t="shared" si="11"/>
        <v>4</v>
      </c>
      <c r="EB40" s="11">
        <f t="shared" ref="EB40:GM40" si="12">EB39/25%</f>
        <v>64</v>
      </c>
      <c r="EC40" s="11">
        <f t="shared" si="12"/>
        <v>32</v>
      </c>
      <c r="ED40" s="11">
        <f t="shared" si="12"/>
        <v>4</v>
      </c>
      <c r="EE40" s="11">
        <f t="shared" si="12"/>
        <v>76</v>
      </c>
      <c r="EF40" s="11">
        <f t="shared" si="12"/>
        <v>20</v>
      </c>
      <c r="EG40" s="11">
        <f t="shared" si="12"/>
        <v>4</v>
      </c>
      <c r="EH40" s="11">
        <f t="shared" si="12"/>
        <v>56</v>
      </c>
      <c r="EI40" s="11">
        <f t="shared" si="12"/>
        <v>36</v>
      </c>
      <c r="EJ40" s="11">
        <f t="shared" si="12"/>
        <v>8</v>
      </c>
      <c r="EK40" s="11">
        <f t="shared" si="12"/>
        <v>64</v>
      </c>
      <c r="EL40" s="11">
        <f t="shared" si="12"/>
        <v>32</v>
      </c>
      <c r="EM40" s="11">
        <f t="shared" si="12"/>
        <v>4</v>
      </c>
      <c r="EN40" s="11">
        <f t="shared" si="12"/>
        <v>64</v>
      </c>
      <c r="EO40" s="11">
        <f t="shared" si="12"/>
        <v>36</v>
      </c>
      <c r="EP40" s="11">
        <f t="shared" si="12"/>
        <v>0</v>
      </c>
      <c r="EQ40" s="11">
        <f t="shared" si="12"/>
        <v>60</v>
      </c>
      <c r="ER40" s="11">
        <f t="shared" si="12"/>
        <v>40</v>
      </c>
      <c r="ES40" s="11">
        <f t="shared" si="12"/>
        <v>0</v>
      </c>
      <c r="ET40" s="11">
        <f t="shared" si="12"/>
        <v>68</v>
      </c>
      <c r="EU40" s="11">
        <f t="shared" si="12"/>
        <v>28</v>
      </c>
      <c r="EV40" s="11">
        <f t="shared" si="12"/>
        <v>4</v>
      </c>
      <c r="EW40" s="11">
        <f t="shared" si="12"/>
        <v>68</v>
      </c>
      <c r="EX40" s="11">
        <f t="shared" si="12"/>
        <v>32</v>
      </c>
      <c r="EY40" s="11">
        <f t="shared" si="12"/>
        <v>0</v>
      </c>
      <c r="EZ40" s="11">
        <f t="shared" si="12"/>
        <v>68</v>
      </c>
      <c r="FA40" s="11">
        <f t="shared" si="12"/>
        <v>32</v>
      </c>
      <c r="FB40" s="11">
        <f t="shared" si="12"/>
        <v>0</v>
      </c>
      <c r="FC40" s="11">
        <f t="shared" si="12"/>
        <v>60</v>
      </c>
      <c r="FD40" s="11">
        <f t="shared" si="12"/>
        <v>40</v>
      </c>
      <c r="FE40" s="11">
        <f t="shared" si="12"/>
        <v>0</v>
      </c>
      <c r="FF40" s="11">
        <f t="shared" si="12"/>
        <v>60</v>
      </c>
      <c r="FG40" s="11">
        <f t="shared" si="12"/>
        <v>36</v>
      </c>
      <c r="FH40" s="11">
        <f t="shared" si="12"/>
        <v>4</v>
      </c>
      <c r="FI40" s="11">
        <f t="shared" si="12"/>
        <v>56</v>
      </c>
      <c r="FJ40" s="11">
        <f t="shared" si="12"/>
        <v>40</v>
      </c>
      <c r="FK40" s="11">
        <f t="shared" si="12"/>
        <v>4</v>
      </c>
      <c r="FL40" s="11">
        <f t="shared" si="12"/>
        <v>72</v>
      </c>
      <c r="FM40" s="11">
        <f t="shared" si="12"/>
        <v>28</v>
      </c>
      <c r="FN40" s="11">
        <f t="shared" si="12"/>
        <v>0</v>
      </c>
      <c r="FO40" s="11">
        <f t="shared" si="12"/>
        <v>60</v>
      </c>
      <c r="FP40" s="11">
        <f t="shared" si="12"/>
        <v>40</v>
      </c>
      <c r="FQ40" s="11">
        <f t="shared" si="12"/>
        <v>0</v>
      </c>
      <c r="FR40" s="11">
        <f t="shared" si="12"/>
        <v>64</v>
      </c>
      <c r="FS40" s="11">
        <f t="shared" si="12"/>
        <v>28</v>
      </c>
      <c r="FT40" s="11">
        <f t="shared" si="12"/>
        <v>8</v>
      </c>
      <c r="FU40" s="11">
        <f t="shared" si="12"/>
        <v>64</v>
      </c>
      <c r="FV40" s="11">
        <f t="shared" si="12"/>
        <v>36</v>
      </c>
      <c r="FW40" s="11">
        <f t="shared" si="12"/>
        <v>0</v>
      </c>
      <c r="FX40" s="11">
        <f t="shared" si="12"/>
        <v>64</v>
      </c>
      <c r="FY40" s="11">
        <f t="shared" si="12"/>
        <v>36</v>
      </c>
      <c r="FZ40" s="11">
        <f t="shared" si="12"/>
        <v>0</v>
      </c>
      <c r="GA40" s="11">
        <f t="shared" si="12"/>
        <v>76</v>
      </c>
      <c r="GB40" s="11">
        <f t="shared" si="12"/>
        <v>24</v>
      </c>
      <c r="GC40" s="11">
        <f t="shared" si="12"/>
        <v>0</v>
      </c>
      <c r="GD40" s="11">
        <f t="shared" si="12"/>
        <v>60</v>
      </c>
      <c r="GE40" s="11">
        <f t="shared" si="12"/>
        <v>40</v>
      </c>
      <c r="GF40" s="11">
        <f t="shared" si="12"/>
        <v>0</v>
      </c>
      <c r="GG40" s="11">
        <f t="shared" si="12"/>
        <v>84</v>
      </c>
      <c r="GH40" s="11">
        <f t="shared" si="12"/>
        <v>16</v>
      </c>
      <c r="GI40" s="11">
        <f t="shared" si="12"/>
        <v>0</v>
      </c>
      <c r="GJ40" s="11">
        <f t="shared" si="12"/>
        <v>72</v>
      </c>
      <c r="GK40" s="11">
        <f t="shared" si="12"/>
        <v>28</v>
      </c>
      <c r="GL40" s="11">
        <f t="shared" si="12"/>
        <v>0</v>
      </c>
      <c r="GM40" s="11">
        <f t="shared" si="12"/>
        <v>76</v>
      </c>
      <c r="GN40" s="11">
        <f t="shared" ref="GN40:IY40" si="13">GN39/25%</f>
        <v>20</v>
      </c>
      <c r="GO40" s="11">
        <f t="shared" si="13"/>
        <v>4</v>
      </c>
      <c r="GP40" s="11">
        <f t="shared" si="13"/>
        <v>60</v>
      </c>
      <c r="GQ40" s="11">
        <f t="shared" si="13"/>
        <v>32</v>
      </c>
      <c r="GR40" s="11">
        <f t="shared" si="13"/>
        <v>8</v>
      </c>
      <c r="GS40" s="11">
        <f t="shared" si="13"/>
        <v>68</v>
      </c>
      <c r="GT40" s="11">
        <f t="shared" si="13"/>
        <v>28</v>
      </c>
      <c r="GU40" s="11">
        <f t="shared" si="13"/>
        <v>4</v>
      </c>
      <c r="GV40" s="11">
        <f t="shared" si="13"/>
        <v>68</v>
      </c>
      <c r="GW40" s="11">
        <f t="shared" si="13"/>
        <v>32</v>
      </c>
      <c r="GX40" s="11">
        <f t="shared" si="13"/>
        <v>0</v>
      </c>
      <c r="GY40" s="11">
        <f t="shared" si="13"/>
        <v>56</v>
      </c>
      <c r="GZ40" s="11">
        <f t="shared" si="13"/>
        <v>44</v>
      </c>
      <c r="HA40" s="11">
        <f t="shared" si="13"/>
        <v>0</v>
      </c>
      <c r="HB40" s="11">
        <f t="shared" si="13"/>
        <v>60</v>
      </c>
      <c r="HC40" s="11">
        <f t="shared" si="13"/>
        <v>40</v>
      </c>
      <c r="HD40" s="11">
        <f t="shared" si="13"/>
        <v>0</v>
      </c>
      <c r="HE40" s="11">
        <f t="shared" si="13"/>
        <v>56</v>
      </c>
      <c r="HF40" s="11">
        <f t="shared" si="13"/>
        <v>40</v>
      </c>
      <c r="HG40" s="11">
        <f t="shared" si="13"/>
        <v>4</v>
      </c>
      <c r="HH40" s="11">
        <f t="shared" si="13"/>
        <v>60</v>
      </c>
      <c r="HI40" s="11">
        <f t="shared" si="13"/>
        <v>40</v>
      </c>
      <c r="HJ40" s="11">
        <f t="shared" si="13"/>
        <v>0</v>
      </c>
      <c r="HK40" s="11">
        <f t="shared" si="13"/>
        <v>64</v>
      </c>
      <c r="HL40" s="11">
        <f t="shared" si="13"/>
        <v>32</v>
      </c>
      <c r="HM40" s="11">
        <f t="shared" si="13"/>
        <v>4</v>
      </c>
      <c r="HN40" s="11">
        <f t="shared" si="13"/>
        <v>72</v>
      </c>
      <c r="HO40" s="11">
        <f t="shared" si="13"/>
        <v>28</v>
      </c>
      <c r="HP40" s="11">
        <f t="shared" si="13"/>
        <v>0</v>
      </c>
      <c r="HQ40" s="11">
        <f t="shared" si="13"/>
        <v>68</v>
      </c>
      <c r="HR40" s="11">
        <f t="shared" si="13"/>
        <v>32</v>
      </c>
      <c r="HS40" s="11">
        <f t="shared" si="13"/>
        <v>0</v>
      </c>
      <c r="HT40" s="11">
        <f t="shared" si="13"/>
        <v>68</v>
      </c>
      <c r="HU40" s="11">
        <f t="shared" si="13"/>
        <v>28</v>
      </c>
      <c r="HV40" s="11">
        <f t="shared" si="13"/>
        <v>4</v>
      </c>
      <c r="HW40" s="11">
        <f t="shared" si="13"/>
        <v>72</v>
      </c>
      <c r="HX40" s="11">
        <f t="shared" si="13"/>
        <v>28</v>
      </c>
      <c r="HY40" s="11">
        <f t="shared" si="13"/>
        <v>0</v>
      </c>
      <c r="HZ40" s="11">
        <f t="shared" si="13"/>
        <v>56</v>
      </c>
      <c r="IA40" s="11">
        <f t="shared" si="13"/>
        <v>40</v>
      </c>
      <c r="IB40" s="11">
        <f t="shared" si="13"/>
        <v>4</v>
      </c>
      <c r="IC40" s="11">
        <f t="shared" si="13"/>
        <v>68</v>
      </c>
      <c r="ID40" s="11">
        <f t="shared" si="13"/>
        <v>32</v>
      </c>
      <c r="IE40" s="11">
        <f t="shared" si="13"/>
        <v>0</v>
      </c>
      <c r="IF40" s="11">
        <f t="shared" si="13"/>
        <v>52</v>
      </c>
      <c r="IG40" s="11">
        <f t="shared" si="13"/>
        <v>44</v>
      </c>
      <c r="IH40" s="11">
        <f t="shared" si="13"/>
        <v>4</v>
      </c>
      <c r="II40" s="11">
        <f t="shared" si="13"/>
        <v>56</v>
      </c>
      <c r="IJ40" s="11">
        <f t="shared" si="13"/>
        <v>44</v>
      </c>
      <c r="IK40" s="11">
        <f t="shared" si="13"/>
        <v>0</v>
      </c>
      <c r="IL40" s="11">
        <f t="shared" si="13"/>
        <v>64</v>
      </c>
      <c r="IM40" s="11">
        <f t="shared" si="13"/>
        <v>32</v>
      </c>
      <c r="IN40" s="11">
        <f t="shared" si="13"/>
        <v>4</v>
      </c>
      <c r="IO40" s="11">
        <f t="shared" si="13"/>
        <v>60</v>
      </c>
      <c r="IP40" s="11">
        <f t="shared" si="13"/>
        <v>40</v>
      </c>
      <c r="IQ40" s="11">
        <f t="shared" si="13"/>
        <v>0</v>
      </c>
      <c r="IR40" s="11">
        <f t="shared" si="13"/>
        <v>56</v>
      </c>
      <c r="IS40" s="11">
        <f t="shared" si="13"/>
        <v>44</v>
      </c>
      <c r="IT40" s="11">
        <f t="shared" si="13"/>
        <v>0</v>
      </c>
      <c r="IU40" s="11">
        <f t="shared" si="13"/>
        <v>56</v>
      </c>
      <c r="IV40" s="11">
        <f t="shared" si="13"/>
        <v>40</v>
      </c>
      <c r="IW40" s="11">
        <f t="shared" si="13"/>
        <v>4</v>
      </c>
      <c r="IX40" s="11">
        <f t="shared" si="13"/>
        <v>68</v>
      </c>
      <c r="IY40" s="11">
        <f t="shared" si="13"/>
        <v>32</v>
      </c>
      <c r="IZ40" s="11">
        <f t="shared" ref="IZ40:LK40" si="14">IZ39/25%</f>
        <v>0</v>
      </c>
      <c r="JA40" s="11">
        <f t="shared" si="14"/>
        <v>60</v>
      </c>
      <c r="JB40" s="11">
        <f t="shared" si="14"/>
        <v>40</v>
      </c>
      <c r="JC40" s="11">
        <f t="shared" si="14"/>
        <v>0</v>
      </c>
      <c r="JD40" s="11">
        <f t="shared" si="14"/>
        <v>52</v>
      </c>
      <c r="JE40" s="11">
        <f t="shared" si="14"/>
        <v>48</v>
      </c>
      <c r="JF40" s="11">
        <f t="shared" si="14"/>
        <v>0</v>
      </c>
      <c r="JG40" s="11">
        <f t="shared" si="14"/>
        <v>60</v>
      </c>
      <c r="JH40" s="11">
        <f t="shared" si="14"/>
        <v>36</v>
      </c>
      <c r="JI40" s="11">
        <f t="shared" si="14"/>
        <v>4</v>
      </c>
      <c r="JJ40" s="11">
        <f t="shared" si="14"/>
        <v>60</v>
      </c>
      <c r="JK40" s="11">
        <f t="shared" si="14"/>
        <v>36</v>
      </c>
      <c r="JL40" s="11">
        <f t="shared" si="14"/>
        <v>4</v>
      </c>
      <c r="JM40" s="11">
        <f t="shared" si="14"/>
        <v>52</v>
      </c>
      <c r="JN40" s="11">
        <f t="shared" si="14"/>
        <v>48</v>
      </c>
      <c r="JO40" s="11">
        <f t="shared" si="14"/>
        <v>0</v>
      </c>
      <c r="JP40" s="11">
        <f t="shared" si="14"/>
        <v>72</v>
      </c>
      <c r="JQ40" s="11">
        <f t="shared" si="14"/>
        <v>24</v>
      </c>
      <c r="JR40" s="11">
        <f t="shared" si="14"/>
        <v>4</v>
      </c>
      <c r="JS40" s="11">
        <f t="shared" si="14"/>
        <v>76</v>
      </c>
      <c r="JT40" s="11">
        <f t="shared" si="14"/>
        <v>24</v>
      </c>
      <c r="JU40" s="11">
        <f t="shared" si="14"/>
        <v>0</v>
      </c>
      <c r="JV40" s="11">
        <f t="shared" si="14"/>
        <v>40</v>
      </c>
      <c r="JW40" s="11">
        <f t="shared" si="14"/>
        <v>60</v>
      </c>
      <c r="JX40" s="11">
        <f t="shared" si="14"/>
        <v>0</v>
      </c>
      <c r="JY40" s="11">
        <f t="shared" si="14"/>
        <v>44</v>
      </c>
      <c r="JZ40" s="11">
        <f t="shared" si="14"/>
        <v>56</v>
      </c>
      <c r="KA40" s="11">
        <f t="shared" si="14"/>
        <v>0</v>
      </c>
      <c r="KB40" s="11">
        <f t="shared" si="14"/>
        <v>76</v>
      </c>
      <c r="KC40" s="11">
        <f t="shared" si="14"/>
        <v>20</v>
      </c>
      <c r="KD40" s="11">
        <f t="shared" si="14"/>
        <v>4</v>
      </c>
      <c r="KE40" s="11">
        <f t="shared" si="14"/>
        <v>56</v>
      </c>
      <c r="KF40" s="11">
        <f t="shared" si="14"/>
        <v>44</v>
      </c>
      <c r="KG40" s="11">
        <f t="shared" si="14"/>
        <v>0</v>
      </c>
      <c r="KH40" s="11">
        <f t="shared" si="14"/>
        <v>48</v>
      </c>
      <c r="KI40" s="11">
        <f t="shared" si="14"/>
        <v>52</v>
      </c>
      <c r="KJ40" s="11">
        <f t="shared" si="14"/>
        <v>0</v>
      </c>
      <c r="KK40" s="11">
        <f t="shared" si="14"/>
        <v>60</v>
      </c>
      <c r="KL40" s="11">
        <f t="shared" si="14"/>
        <v>40</v>
      </c>
      <c r="KM40" s="11">
        <f t="shared" si="14"/>
        <v>0</v>
      </c>
      <c r="KN40" s="11">
        <f t="shared" si="14"/>
        <v>64</v>
      </c>
      <c r="KO40" s="11">
        <f t="shared" si="14"/>
        <v>32</v>
      </c>
      <c r="KP40" s="11">
        <f t="shared" si="14"/>
        <v>4</v>
      </c>
      <c r="KQ40" s="11">
        <f t="shared" si="14"/>
        <v>52</v>
      </c>
      <c r="KR40" s="11">
        <f t="shared" si="14"/>
        <v>48</v>
      </c>
      <c r="KS40" s="11">
        <f t="shared" si="14"/>
        <v>0</v>
      </c>
      <c r="KT40" s="11">
        <f t="shared" si="14"/>
        <v>72</v>
      </c>
      <c r="KU40" s="11">
        <f t="shared" si="14"/>
        <v>28</v>
      </c>
      <c r="KV40" s="11">
        <f t="shared" si="14"/>
        <v>0</v>
      </c>
      <c r="KW40" s="11">
        <f t="shared" si="14"/>
        <v>68</v>
      </c>
      <c r="KX40" s="11">
        <f t="shared" si="14"/>
        <v>28</v>
      </c>
      <c r="KY40" s="11">
        <f t="shared" si="14"/>
        <v>4</v>
      </c>
      <c r="KZ40" s="11">
        <f t="shared" si="14"/>
        <v>60</v>
      </c>
      <c r="LA40" s="11">
        <f t="shared" si="14"/>
        <v>40</v>
      </c>
      <c r="LB40" s="11">
        <f t="shared" si="14"/>
        <v>0</v>
      </c>
      <c r="LC40" s="11">
        <f t="shared" si="14"/>
        <v>76</v>
      </c>
      <c r="LD40" s="11">
        <f t="shared" si="14"/>
        <v>24</v>
      </c>
      <c r="LE40" s="11">
        <f t="shared" si="14"/>
        <v>0</v>
      </c>
      <c r="LF40" s="11">
        <f t="shared" si="14"/>
        <v>60</v>
      </c>
      <c r="LG40" s="11">
        <f t="shared" si="14"/>
        <v>40</v>
      </c>
      <c r="LH40" s="11">
        <f t="shared" si="14"/>
        <v>0</v>
      </c>
      <c r="LI40" s="11">
        <f t="shared" si="14"/>
        <v>52</v>
      </c>
      <c r="LJ40" s="11">
        <f t="shared" si="14"/>
        <v>48</v>
      </c>
      <c r="LK40" s="11">
        <f t="shared" si="14"/>
        <v>0</v>
      </c>
      <c r="LL40" s="11">
        <f t="shared" ref="LL40:NW40" si="15">LL39/25%</f>
        <v>60</v>
      </c>
      <c r="LM40" s="11">
        <f t="shared" si="15"/>
        <v>36</v>
      </c>
      <c r="LN40" s="11">
        <f t="shared" si="15"/>
        <v>4</v>
      </c>
      <c r="LO40" s="11">
        <f t="shared" si="15"/>
        <v>60</v>
      </c>
      <c r="LP40" s="11">
        <f t="shared" si="15"/>
        <v>40</v>
      </c>
      <c r="LQ40" s="11">
        <f t="shared" si="15"/>
        <v>0</v>
      </c>
      <c r="LR40" s="11">
        <f t="shared" si="15"/>
        <v>52</v>
      </c>
      <c r="LS40" s="11">
        <f t="shared" si="15"/>
        <v>48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64</v>
      </c>
      <c r="LY40" s="11">
        <f t="shared" si="15"/>
        <v>32</v>
      </c>
      <c r="LZ40" s="11">
        <f t="shared" si="15"/>
        <v>4</v>
      </c>
      <c r="MA40" s="11">
        <f t="shared" si="15"/>
        <v>60</v>
      </c>
      <c r="MB40" s="11">
        <f t="shared" si="15"/>
        <v>40</v>
      </c>
      <c r="MC40" s="11">
        <f t="shared" si="15"/>
        <v>0</v>
      </c>
      <c r="MD40" s="11">
        <f t="shared" si="15"/>
        <v>64</v>
      </c>
      <c r="ME40" s="11">
        <f t="shared" si="15"/>
        <v>36</v>
      </c>
      <c r="MF40" s="11">
        <f t="shared" si="15"/>
        <v>0</v>
      </c>
      <c r="MG40" s="11">
        <f t="shared" si="15"/>
        <v>60</v>
      </c>
      <c r="MH40" s="11">
        <f t="shared" si="15"/>
        <v>40</v>
      </c>
      <c r="MI40" s="11">
        <f t="shared" si="15"/>
        <v>0</v>
      </c>
      <c r="MJ40" s="11">
        <f t="shared" si="15"/>
        <v>56</v>
      </c>
      <c r="MK40" s="11">
        <f t="shared" si="15"/>
        <v>44</v>
      </c>
      <c r="ML40" s="11">
        <f t="shared" si="15"/>
        <v>0</v>
      </c>
      <c r="MM40" s="11">
        <f t="shared" si="15"/>
        <v>52</v>
      </c>
      <c r="MN40" s="11">
        <f t="shared" si="15"/>
        <v>48</v>
      </c>
      <c r="MO40" s="11">
        <f t="shared" si="15"/>
        <v>0</v>
      </c>
      <c r="MP40" s="11">
        <f t="shared" si="15"/>
        <v>52</v>
      </c>
      <c r="MQ40" s="11">
        <f t="shared" si="15"/>
        <v>48</v>
      </c>
      <c r="MR40" s="11">
        <f t="shared" si="15"/>
        <v>0</v>
      </c>
      <c r="MS40" s="11">
        <f t="shared" si="15"/>
        <v>64</v>
      </c>
      <c r="MT40" s="11">
        <f t="shared" si="15"/>
        <v>36</v>
      </c>
      <c r="MU40" s="11">
        <f t="shared" si="15"/>
        <v>0</v>
      </c>
      <c r="MV40" s="11">
        <f t="shared" si="15"/>
        <v>44</v>
      </c>
      <c r="MW40" s="11">
        <f t="shared" si="15"/>
        <v>56</v>
      </c>
      <c r="MX40" s="11">
        <f t="shared" si="15"/>
        <v>0</v>
      </c>
      <c r="MY40" s="11">
        <f t="shared" si="15"/>
        <v>64</v>
      </c>
      <c r="MZ40" s="11">
        <f t="shared" si="15"/>
        <v>36</v>
      </c>
      <c r="NA40" s="11">
        <f t="shared" si="15"/>
        <v>0</v>
      </c>
      <c r="NB40" s="11">
        <f t="shared" si="15"/>
        <v>64</v>
      </c>
      <c r="NC40" s="11">
        <f t="shared" si="15"/>
        <v>36</v>
      </c>
      <c r="ND40" s="11">
        <f t="shared" si="15"/>
        <v>0</v>
      </c>
      <c r="NE40" s="11">
        <f t="shared" si="15"/>
        <v>60</v>
      </c>
      <c r="NF40" s="11">
        <f t="shared" si="15"/>
        <v>40</v>
      </c>
      <c r="NG40" s="11">
        <f t="shared" si="15"/>
        <v>0</v>
      </c>
      <c r="NH40" s="11">
        <f t="shared" si="15"/>
        <v>60</v>
      </c>
      <c r="NI40" s="11">
        <f t="shared" si="15"/>
        <v>40</v>
      </c>
      <c r="NJ40" s="11">
        <f t="shared" si="15"/>
        <v>0</v>
      </c>
      <c r="NK40" s="11">
        <f t="shared" si="15"/>
        <v>60</v>
      </c>
      <c r="NL40" s="11">
        <f t="shared" si="15"/>
        <v>40</v>
      </c>
      <c r="NM40" s="11">
        <f t="shared" si="15"/>
        <v>0</v>
      </c>
      <c r="NN40" s="11">
        <f t="shared" si="15"/>
        <v>56</v>
      </c>
      <c r="NO40" s="11">
        <f t="shared" si="15"/>
        <v>44</v>
      </c>
      <c r="NP40" s="11">
        <f t="shared" si="15"/>
        <v>0</v>
      </c>
      <c r="NQ40" s="11">
        <f t="shared" si="15"/>
        <v>56</v>
      </c>
      <c r="NR40" s="11">
        <f t="shared" si="15"/>
        <v>44</v>
      </c>
      <c r="NS40" s="11">
        <f t="shared" si="15"/>
        <v>0</v>
      </c>
      <c r="NT40" s="11">
        <f t="shared" si="15"/>
        <v>56</v>
      </c>
      <c r="NU40" s="11">
        <f t="shared" si="15"/>
        <v>44</v>
      </c>
      <c r="NV40" s="11">
        <f t="shared" si="15"/>
        <v>0</v>
      </c>
      <c r="NW40" s="11">
        <f t="shared" si="15"/>
        <v>64</v>
      </c>
      <c r="NX40" s="11">
        <f t="shared" ref="NX40:QI40" si="16">NX39/25%</f>
        <v>36</v>
      </c>
      <c r="NY40" s="11">
        <f t="shared" si="16"/>
        <v>0</v>
      </c>
      <c r="NZ40" s="11">
        <f t="shared" si="16"/>
        <v>56</v>
      </c>
      <c r="OA40" s="11">
        <f t="shared" si="16"/>
        <v>44</v>
      </c>
      <c r="OB40" s="11">
        <f t="shared" si="16"/>
        <v>0</v>
      </c>
      <c r="OC40" s="11">
        <f t="shared" si="16"/>
        <v>56</v>
      </c>
      <c r="OD40" s="11">
        <f t="shared" si="16"/>
        <v>44</v>
      </c>
      <c r="OE40" s="11">
        <f t="shared" si="16"/>
        <v>0</v>
      </c>
      <c r="OF40" s="11">
        <f t="shared" si="16"/>
        <v>52</v>
      </c>
      <c r="OG40" s="11">
        <f t="shared" si="16"/>
        <v>48</v>
      </c>
      <c r="OH40" s="11">
        <f t="shared" si="16"/>
        <v>0</v>
      </c>
      <c r="OI40" s="11">
        <f t="shared" si="16"/>
        <v>60</v>
      </c>
      <c r="OJ40" s="11">
        <f t="shared" si="16"/>
        <v>40</v>
      </c>
      <c r="OK40" s="11">
        <f t="shared" si="16"/>
        <v>0</v>
      </c>
      <c r="OL40" s="11">
        <f t="shared" si="16"/>
        <v>52</v>
      </c>
      <c r="OM40" s="11">
        <f t="shared" si="16"/>
        <v>48</v>
      </c>
      <c r="ON40" s="11">
        <f t="shared" si="16"/>
        <v>0</v>
      </c>
      <c r="OO40" s="11">
        <f t="shared" si="16"/>
        <v>60</v>
      </c>
      <c r="OP40" s="11">
        <f t="shared" si="16"/>
        <v>40</v>
      </c>
      <c r="OQ40" s="11">
        <f t="shared" si="16"/>
        <v>0</v>
      </c>
      <c r="OR40" s="11">
        <f t="shared" si="16"/>
        <v>56</v>
      </c>
      <c r="OS40" s="11">
        <f t="shared" si="16"/>
        <v>44</v>
      </c>
      <c r="OT40" s="11">
        <f t="shared" si="16"/>
        <v>0</v>
      </c>
      <c r="OU40" s="11">
        <f t="shared" si="16"/>
        <v>60</v>
      </c>
      <c r="OV40" s="11">
        <f t="shared" si="16"/>
        <v>40</v>
      </c>
      <c r="OW40" s="11">
        <f t="shared" si="16"/>
        <v>0</v>
      </c>
      <c r="OX40" s="11">
        <f t="shared" si="16"/>
        <v>40</v>
      </c>
      <c r="OY40" s="11">
        <f t="shared" si="16"/>
        <v>60</v>
      </c>
      <c r="OZ40" s="11">
        <f t="shared" si="16"/>
        <v>0</v>
      </c>
      <c r="PA40" s="11">
        <f t="shared" si="16"/>
        <v>56</v>
      </c>
      <c r="PB40" s="11">
        <f t="shared" si="16"/>
        <v>44</v>
      </c>
      <c r="PC40" s="11">
        <f t="shared" si="16"/>
        <v>0</v>
      </c>
      <c r="PD40" s="11">
        <f t="shared" si="16"/>
        <v>48</v>
      </c>
      <c r="PE40" s="11">
        <f t="shared" si="16"/>
        <v>52</v>
      </c>
      <c r="PF40" s="11">
        <f t="shared" si="16"/>
        <v>0</v>
      </c>
      <c r="PG40" s="11">
        <f t="shared" si="16"/>
        <v>52</v>
      </c>
      <c r="PH40" s="11">
        <f t="shared" si="16"/>
        <v>48</v>
      </c>
      <c r="PI40" s="11">
        <f t="shared" si="16"/>
        <v>0</v>
      </c>
      <c r="PJ40" s="11">
        <f t="shared" si="16"/>
        <v>60</v>
      </c>
      <c r="PK40" s="11">
        <f t="shared" si="16"/>
        <v>40</v>
      </c>
      <c r="PL40" s="11">
        <f t="shared" si="16"/>
        <v>0</v>
      </c>
      <c r="PM40" s="11">
        <f t="shared" si="16"/>
        <v>60</v>
      </c>
      <c r="PN40" s="11">
        <f t="shared" si="16"/>
        <v>40</v>
      </c>
      <c r="PO40" s="11">
        <f t="shared" si="16"/>
        <v>0</v>
      </c>
      <c r="PP40" s="11">
        <f t="shared" si="16"/>
        <v>48</v>
      </c>
      <c r="PQ40" s="11">
        <f t="shared" si="16"/>
        <v>52</v>
      </c>
      <c r="PR40" s="11">
        <f t="shared" si="16"/>
        <v>0</v>
      </c>
      <c r="PS40" s="11">
        <f t="shared" si="16"/>
        <v>56</v>
      </c>
      <c r="PT40" s="11">
        <f t="shared" si="16"/>
        <v>44</v>
      </c>
      <c r="PU40" s="11">
        <f t="shared" si="16"/>
        <v>0</v>
      </c>
      <c r="PV40" s="11">
        <f t="shared" si="16"/>
        <v>48</v>
      </c>
      <c r="PW40" s="11">
        <f t="shared" si="16"/>
        <v>48</v>
      </c>
      <c r="PX40" s="11">
        <f t="shared" si="16"/>
        <v>4</v>
      </c>
      <c r="PY40" s="11">
        <f t="shared" si="16"/>
        <v>52</v>
      </c>
      <c r="PZ40" s="11">
        <f t="shared" si="16"/>
        <v>48</v>
      </c>
      <c r="QA40" s="11">
        <f t="shared" si="16"/>
        <v>0</v>
      </c>
      <c r="QB40" s="11">
        <f t="shared" si="16"/>
        <v>76</v>
      </c>
      <c r="QC40" s="11">
        <f t="shared" si="16"/>
        <v>24</v>
      </c>
      <c r="QD40" s="11">
        <f t="shared" si="16"/>
        <v>0</v>
      </c>
      <c r="QE40" s="11">
        <f t="shared" si="16"/>
        <v>56</v>
      </c>
      <c r="QF40" s="11">
        <f t="shared" si="16"/>
        <v>44</v>
      </c>
      <c r="QG40" s="11">
        <f t="shared" si="16"/>
        <v>0</v>
      </c>
      <c r="QH40" s="11">
        <f t="shared" si="16"/>
        <v>48</v>
      </c>
      <c r="QI40" s="11">
        <f t="shared" si="16"/>
        <v>52</v>
      </c>
      <c r="QJ40" s="11">
        <f t="shared" ref="QJ40:SU40" si="17">QJ39/25%</f>
        <v>0</v>
      </c>
      <c r="QK40" s="11">
        <f t="shared" si="17"/>
        <v>60</v>
      </c>
      <c r="QL40" s="11">
        <f t="shared" si="17"/>
        <v>40</v>
      </c>
      <c r="QM40" s="11">
        <f t="shared" si="17"/>
        <v>0</v>
      </c>
      <c r="QN40" s="11">
        <f t="shared" si="17"/>
        <v>64</v>
      </c>
      <c r="QO40" s="11">
        <f t="shared" si="17"/>
        <v>32</v>
      </c>
      <c r="QP40" s="11">
        <f t="shared" si="17"/>
        <v>4</v>
      </c>
      <c r="QQ40" s="11">
        <f t="shared" si="17"/>
        <v>52</v>
      </c>
      <c r="QR40" s="11">
        <f t="shared" si="17"/>
        <v>48</v>
      </c>
      <c r="QS40" s="11">
        <f t="shared" si="17"/>
        <v>0</v>
      </c>
      <c r="QT40" s="11">
        <f t="shared" si="17"/>
        <v>72</v>
      </c>
      <c r="QU40" s="11">
        <f t="shared" si="17"/>
        <v>28</v>
      </c>
      <c r="QV40" s="11">
        <f t="shared" si="17"/>
        <v>0</v>
      </c>
      <c r="QW40" s="11">
        <f t="shared" si="17"/>
        <v>68</v>
      </c>
      <c r="QX40" s="11">
        <f t="shared" si="17"/>
        <v>28</v>
      </c>
      <c r="QY40" s="11">
        <f t="shared" si="17"/>
        <v>4</v>
      </c>
      <c r="QZ40" s="11">
        <f t="shared" si="17"/>
        <v>56</v>
      </c>
      <c r="RA40" s="11">
        <f t="shared" si="17"/>
        <v>36</v>
      </c>
      <c r="RB40" s="11">
        <f t="shared" si="17"/>
        <v>8</v>
      </c>
      <c r="RC40" s="11">
        <f t="shared" si="17"/>
        <v>52</v>
      </c>
      <c r="RD40" s="11">
        <f t="shared" si="17"/>
        <v>48</v>
      </c>
      <c r="RE40" s="11">
        <f t="shared" si="17"/>
        <v>0</v>
      </c>
      <c r="RF40" s="11">
        <f t="shared" si="17"/>
        <v>56</v>
      </c>
      <c r="RG40" s="11">
        <f t="shared" si="17"/>
        <v>44</v>
      </c>
      <c r="RH40" s="11">
        <f t="shared" si="17"/>
        <v>0</v>
      </c>
      <c r="RI40" s="11">
        <f t="shared" si="17"/>
        <v>60</v>
      </c>
      <c r="RJ40" s="11">
        <f t="shared" si="17"/>
        <v>40</v>
      </c>
      <c r="RK40" s="11">
        <f t="shared" si="17"/>
        <v>0</v>
      </c>
      <c r="RL40" s="11">
        <f t="shared" si="17"/>
        <v>40</v>
      </c>
      <c r="RM40" s="11">
        <f t="shared" si="17"/>
        <v>60</v>
      </c>
      <c r="RN40" s="11">
        <f t="shared" si="17"/>
        <v>0</v>
      </c>
      <c r="RO40" s="11">
        <f t="shared" si="17"/>
        <v>56</v>
      </c>
      <c r="RP40" s="11">
        <f t="shared" si="17"/>
        <v>44</v>
      </c>
      <c r="RQ40" s="11">
        <f t="shared" si="17"/>
        <v>0</v>
      </c>
      <c r="RR40" s="11">
        <f t="shared" si="17"/>
        <v>36</v>
      </c>
      <c r="RS40" s="11">
        <f t="shared" si="17"/>
        <v>60</v>
      </c>
      <c r="RT40" s="11">
        <f t="shared" si="17"/>
        <v>4</v>
      </c>
      <c r="RU40" s="11">
        <f t="shared" si="17"/>
        <v>52</v>
      </c>
      <c r="RV40" s="11">
        <f t="shared" si="17"/>
        <v>48</v>
      </c>
      <c r="RW40" s="11">
        <f t="shared" si="17"/>
        <v>0</v>
      </c>
      <c r="RX40" s="11">
        <f t="shared" si="17"/>
        <v>68</v>
      </c>
      <c r="RY40" s="11">
        <f t="shared" si="17"/>
        <v>32</v>
      </c>
      <c r="RZ40" s="11">
        <f t="shared" si="17"/>
        <v>0</v>
      </c>
      <c r="SA40" s="11">
        <f t="shared" si="17"/>
        <v>64</v>
      </c>
      <c r="SB40" s="11">
        <f t="shared" si="17"/>
        <v>36</v>
      </c>
      <c r="SC40" s="11">
        <f t="shared" si="17"/>
        <v>0</v>
      </c>
      <c r="SD40" s="11">
        <f t="shared" si="17"/>
        <v>60</v>
      </c>
      <c r="SE40" s="11">
        <f t="shared" si="17"/>
        <v>40</v>
      </c>
      <c r="SF40" s="11">
        <f t="shared" si="17"/>
        <v>0</v>
      </c>
      <c r="SG40" s="11">
        <f t="shared" si="17"/>
        <v>64</v>
      </c>
      <c r="SH40" s="11">
        <f t="shared" si="17"/>
        <v>36</v>
      </c>
      <c r="SI40" s="11">
        <f t="shared" si="17"/>
        <v>0</v>
      </c>
      <c r="SJ40" s="11">
        <f t="shared" si="17"/>
        <v>44</v>
      </c>
      <c r="SK40" s="11">
        <f t="shared" si="17"/>
        <v>56</v>
      </c>
      <c r="SL40" s="11">
        <f t="shared" si="17"/>
        <v>0</v>
      </c>
      <c r="SM40" s="11">
        <f t="shared" si="17"/>
        <v>64</v>
      </c>
      <c r="SN40" s="11">
        <f t="shared" si="17"/>
        <v>36</v>
      </c>
      <c r="SO40" s="11">
        <f t="shared" si="17"/>
        <v>0</v>
      </c>
      <c r="SP40" s="11">
        <f t="shared" si="17"/>
        <v>60</v>
      </c>
      <c r="SQ40" s="11">
        <f t="shared" si="17"/>
        <v>40</v>
      </c>
      <c r="SR40" s="11">
        <f t="shared" si="17"/>
        <v>0</v>
      </c>
      <c r="SS40" s="11">
        <f t="shared" si="17"/>
        <v>52</v>
      </c>
      <c r="ST40" s="11">
        <f t="shared" si="17"/>
        <v>48</v>
      </c>
      <c r="SU40" s="11">
        <f t="shared" si="17"/>
        <v>0</v>
      </c>
      <c r="SV40" s="11">
        <f t="shared" ref="SV40:VG40" si="18">SV39/25%</f>
        <v>56</v>
      </c>
      <c r="SW40" s="11">
        <f t="shared" si="18"/>
        <v>40</v>
      </c>
      <c r="SX40" s="11">
        <f t="shared" si="18"/>
        <v>4</v>
      </c>
      <c r="SY40" s="11">
        <f t="shared" si="18"/>
        <v>40</v>
      </c>
      <c r="SZ40" s="11">
        <f t="shared" si="18"/>
        <v>60</v>
      </c>
      <c r="TA40" s="11">
        <f t="shared" si="18"/>
        <v>0</v>
      </c>
      <c r="TB40" s="11">
        <f t="shared" si="18"/>
        <v>56</v>
      </c>
      <c r="TC40" s="11">
        <f t="shared" si="18"/>
        <v>44</v>
      </c>
      <c r="TD40" s="11">
        <f t="shared" si="18"/>
        <v>0</v>
      </c>
      <c r="TE40" s="11">
        <f t="shared" si="18"/>
        <v>60</v>
      </c>
      <c r="TF40" s="11">
        <f t="shared" si="18"/>
        <v>40</v>
      </c>
      <c r="TG40" s="11">
        <f t="shared" si="18"/>
        <v>0</v>
      </c>
      <c r="TH40" s="11">
        <f t="shared" si="18"/>
        <v>44</v>
      </c>
      <c r="TI40" s="11">
        <f t="shared" si="18"/>
        <v>56</v>
      </c>
      <c r="TJ40" s="11">
        <f t="shared" si="18"/>
        <v>0</v>
      </c>
      <c r="TK40" s="11">
        <f t="shared" si="18"/>
        <v>52</v>
      </c>
      <c r="TL40" s="11">
        <f t="shared" si="18"/>
        <v>48</v>
      </c>
      <c r="TM40" s="11">
        <f t="shared" si="18"/>
        <v>0</v>
      </c>
      <c r="TN40" s="11">
        <f t="shared" si="18"/>
        <v>48</v>
      </c>
      <c r="TO40" s="11">
        <f t="shared" si="18"/>
        <v>52</v>
      </c>
      <c r="TP40" s="11">
        <f t="shared" si="18"/>
        <v>0</v>
      </c>
      <c r="TQ40" s="11">
        <f t="shared" si="18"/>
        <v>60</v>
      </c>
      <c r="TR40" s="11">
        <f t="shared" si="18"/>
        <v>40</v>
      </c>
      <c r="TS40" s="11">
        <f t="shared" si="18"/>
        <v>0</v>
      </c>
      <c r="TT40" s="11">
        <f t="shared" si="18"/>
        <v>52</v>
      </c>
      <c r="TU40" s="11">
        <f t="shared" si="18"/>
        <v>48</v>
      </c>
      <c r="TV40" s="11">
        <f t="shared" si="18"/>
        <v>0</v>
      </c>
      <c r="TW40" s="11">
        <f t="shared" si="18"/>
        <v>56</v>
      </c>
      <c r="TX40" s="11">
        <f t="shared" si="18"/>
        <v>44</v>
      </c>
      <c r="TY40" s="11">
        <f t="shared" si="18"/>
        <v>0</v>
      </c>
      <c r="TZ40" s="11">
        <f t="shared" si="18"/>
        <v>60</v>
      </c>
      <c r="UA40" s="11">
        <f t="shared" si="18"/>
        <v>40</v>
      </c>
      <c r="UB40" s="11">
        <f t="shared" si="18"/>
        <v>0</v>
      </c>
      <c r="UC40" s="11">
        <f t="shared" si="18"/>
        <v>56</v>
      </c>
      <c r="UD40" s="11">
        <f t="shared" si="18"/>
        <v>44</v>
      </c>
      <c r="UE40" s="11">
        <f t="shared" si="18"/>
        <v>0</v>
      </c>
      <c r="UF40" s="11">
        <f t="shared" si="18"/>
        <v>60</v>
      </c>
      <c r="UG40" s="11">
        <f t="shared" si="18"/>
        <v>40</v>
      </c>
      <c r="UH40" s="11">
        <f t="shared" si="18"/>
        <v>0</v>
      </c>
      <c r="UI40" s="11">
        <f t="shared" si="18"/>
        <v>60</v>
      </c>
      <c r="UJ40" s="11">
        <f t="shared" si="18"/>
        <v>40</v>
      </c>
      <c r="UK40" s="11">
        <f t="shared" si="18"/>
        <v>0</v>
      </c>
      <c r="UL40" s="11">
        <f t="shared" si="18"/>
        <v>56</v>
      </c>
      <c r="UM40" s="11">
        <f t="shared" si="18"/>
        <v>44</v>
      </c>
      <c r="UN40" s="11">
        <f t="shared" si="18"/>
        <v>0</v>
      </c>
      <c r="UO40" s="11">
        <f t="shared" si="18"/>
        <v>48</v>
      </c>
      <c r="UP40" s="11">
        <f t="shared" si="18"/>
        <v>52</v>
      </c>
      <c r="UQ40" s="11">
        <f t="shared" si="18"/>
        <v>0</v>
      </c>
      <c r="UR40" s="11">
        <f t="shared" si="18"/>
        <v>56</v>
      </c>
      <c r="US40" s="11">
        <f t="shared" si="18"/>
        <v>44</v>
      </c>
      <c r="UT40" s="11">
        <f t="shared" si="18"/>
        <v>0</v>
      </c>
      <c r="UU40" s="11">
        <f t="shared" si="18"/>
        <v>64</v>
      </c>
      <c r="UV40" s="11">
        <f t="shared" si="18"/>
        <v>32</v>
      </c>
      <c r="UW40" s="11">
        <f t="shared" si="18"/>
        <v>4</v>
      </c>
      <c r="UX40" s="11">
        <f t="shared" si="18"/>
        <v>56</v>
      </c>
      <c r="UY40" s="11">
        <f t="shared" si="18"/>
        <v>40</v>
      </c>
      <c r="UZ40" s="11">
        <f t="shared" si="18"/>
        <v>4</v>
      </c>
      <c r="VA40" s="11">
        <f t="shared" si="18"/>
        <v>64</v>
      </c>
      <c r="VB40" s="11">
        <f t="shared" si="18"/>
        <v>32</v>
      </c>
      <c r="VC40" s="11">
        <f t="shared" si="18"/>
        <v>4</v>
      </c>
      <c r="VD40" s="11">
        <f t="shared" si="18"/>
        <v>56</v>
      </c>
      <c r="VE40" s="11">
        <f t="shared" si="18"/>
        <v>40</v>
      </c>
      <c r="VF40" s="11">
        <f t="shared" si="18"/>
        <v>4</v>
      </c>
      <c r="VG40" s="11">
        <f t="shared" si="18"/>
        <v>56</v>
      </c>
      <c r="VH40" s="11">
        <f t="shared" ref="VH40:VL40" si="19">VH39/25%</f>
        <v>40</v>
      </c>
      <c r="VI40" s="11">
        <f t="shared" si="19"/>
        <v>4</v>
      </c>
      <c r="VJ40" s="11">
        <f t="shared" si="19"/>
        <v>56</v>
      </c>
      <c r="VK40" s="11">
        <f t="shared" si="19"/>
        <v>40</v>
      </c>
      <c r="VL40" s="11">
        <f t="shared" si="19"/>
        <v>4</v>
      </c>
    </row>
    <row r="42" spans="1:584">
      <c r="B42" t="s">
        <v>1280</v>
      </c>
      <c r="E42" s="45" t="s">
        <v>1298</v>
      </c>
    </row>
    <row r="43" spans="1:584">
      <c r="B43" t="s">
        <v>1281</v>
      </c>
      <c r="C43" t="s">
        <v>1289</v>
      </c>
      <c r="D43" s="44">
        <f>(C40+F40+I40+L40+O40+R40+U40+X40+AA40+AD40+AG40+AJ40+AM40+AP40+AS40+AV40+AY40+BB40+BE40+BH40+BK40+BN40)/22</f>
        <v>52.363636363636367</v>
      </c>
      <c r="E43" s="43">
        <f>D43/100*25</f>
        <v>13.090909090909092</v>
      </c>
    </row>
    <row r="44" spans="1:584">
      <c r="B44" t="s">
        <v>1282</v>
      </c>
      <c r="C44" t="s">
        <v>1289</v>
      </c>
      <c r="D44" s="44">
        <f>(D40+G40+J40+M40+P40+S40+V40+Y40+AB40+AE40+AH40+AK40+AN40+AQ40+AT40+AW40+AZ40+BC40+BF40+BI40+BL40+BO40)/22</f>
        <v>43.090909090909093</v>
      </c>
      <c r="E44" s="43">
        <f>D44/100*25</f>
        <v>10.772727272727273</v>
      </c>
    </row>
    <row r="45" spans="1:584">
      <c r="B45" t="s">
        <v>1283</v>
      </c>
      <c r="C45" t="s">
        <v>1289</v>
      </c>
      <c r="D45" s="44">
        <f>(E40+H40+K40+N40+Q40+T40+W40+Z40+AC40+AF40+AI40+AL40+AO40+AR40+AU40+AX40+BA40+BD40+BG40+BJ40+BM40+BP40)/22</f>
        <v>4.5454545454545459</v>
      </c>
      <c r="E45" s="43">
        <f>D45/100*25</f>
        <v>1.1363636363636365</v>
      </c>
    </row>
    <row r="46" spans="1:584">
      <c r="D46" s="44"/>
      <c r="E46" s="43"/>
    </row>
    <row r="47" spans="1:584">
      <c r="B47" t="s">
        <v>1281</v>
      </c>
      <c r="C47" t="s">
        <v>1290</v>
      </c>
      <c r="D47" s="44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64.542372881355931</v>
      </c>
      <c r="E47" s="43"/>
    </row>
    <row r="48" spans="1:584">
      <c r="B48" t="s">
        <v>1282</v>
      </c>
      <c r="C48" t="s">
        <v>1290</v>
      </c>
      <c r="D48" s="44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33.491525423728817</v>
      </c>
      <c r="E48" s="43">
        <f>D48/100*25</f>
        <v>8.3728813559322042</v>
      </c>
    </row>
    <row r="49" spans="2:5">
      <c r="B49" t="s">
        <v>1283</v>
      </c>
      <c r="C49" t="s">
        <v>1290</v>
      </c>
      <c r="D49" s="44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1.9661016949152543</v>
      </c>
      <c r="E49" s="43">
        <f>D49/100*25</f>
        <v>0.49152542372881364</v>
      </c>
    </row>
    <row r="50" spans="2:5">
      <c r="D50" s="44"/>
      <c r="E50" s="43"/>
    </row>
    <row r="51" spans="2:5">
      <c r="B51" t="s">
        <v>1281</v>
      </c>
      <c r="C51" t="s">
        <v>1291</v>
      </c>
      <c r="D51" s="44">
        <f>(IL40+IO40+IR40+IU40+IX40+JA40+JD40+JG40+JJ40+JM40+JP40+JS40+JV40)/13</f>
        <v>59.692307692307693</v>
      </c>
      <c r="E51" s="43">
        <f>D51/100*25</f>
        <v>14.923076923076922</v>
      </c>
    </row>
    <row r="52" spans="2:5">
      <c r="B52" t="s">
        <v>1282</v>
      </c>
      <c r="C52" t="s">
        <v>1291</v>
      </c>
      <c r="D52" s="44">
        <f>(IM40+IP40+IS40+IV40+IY40+JB40+JH40+JK40+JN40+JQ40+JT40+JW40)/13</f>
        <v>35.07692307692308</v>
      </c>
      <c r="E52" s="43">
        <f>D52/100*25</f>
        <v>8.7692307692307701</v>
      </c>
    </row>
    <row r="53" spans="2:5">
      <c r="B53" t="s">
        <v>1283</v>
      </c>
      <c r="C53" t="s">
        <v>1291</v>
      </c>
      <c r="D53" s="44">
        <f>(IN40+IQ40+IT40+IW40+IZ40+JC40+JF40+JI40+JL40+JO40+JR40+JU40+JX40)/13</f>
        <v>1.5384615384615385</v>
      </c>
      <c r="E53" s="43">
        <f>D53/100*25</f>
        <v>0.38461538461538464</v>
      </c>
    </row>
    <row r="54" spans="2:5">
      <c r="D54" s="44"/>
      <c r="E54" s="43"/>
    </row>
    <row r="55" spans="2:5">
      <c r="B55" t="s">
        <v>1281</v>
      </c>
      <c r="C55" t="s">
        <v>1292</v>
      </c>
      <c r="D55" s="4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58.032786885245905</v>
      </c>
      <c r="E55" s="43">
        <f>D55/100*25</f>
        <v>14.508196721311476</v>
      </c>
    </row>
    <row r="56" spans="2:5">
      <c r="B56" t="s">
        <v>1282</v>
      </c>
      <c r="C56" t="s">
        <v>1292</v>
      </c>
      <c r="D56" s="44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41.442622950819676</v>
      </c>
      <c r="E56" s="43">
        <f>D56/100*25</f>
        <v>10.360655737704919</v>
      </c>
    </row>
    <row r="57" spans="2:5">
      <c r="B57" t="s">
        <v>1283</v>
      </c>
      <c r="C57" t="s">
        <v>1292</v>
      </c>
      <c r="D57" s="44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0.52459016393442626</v>
      </c>
      <c r="E57" s="43">
        <f>D57/100*25</f>
        <v>0.13114754098360656</v>
      </c>
    </row>
    <row r="58" spans="2:5">
      <c r="D58" s="44"/>
      <c r="E58" s="43"/>
    </row>
    <row r="59" spans="2:5">
      <c r="B59" t="s">
        <v>1281</v>
      </c>
      <c r="C59" t="s">
        <v>1293</v>
      </c>
      <c r="D59" s="44">
        <f>(QZ40+RC40+RF40+RI40+RL40+RO40+RR40+RU40+RX40+SA40+SD40+SG40+SJ40+SM40+SP40+SS40+SV40+SY40+TB40+63:63+TE40+TH40+TK40+TN40+TQ40+TT40+TW40+TZ40+UC40+UF40+UI40+UL40+UO40+UR40+UU40+UX40+VA40+VD40+VG40+VJ40)/39</f>
        <v>55.282051282051285</v>
      </c>
      <c r="E59" s="43">
        <f>D59/100*25</f>
        <v>13.820512820512821</v>
      </c>
    </row>
    <row r="60" spans="2:5">
      <c r="B60" t="s">
        <v>1282</v>
      </c>
      <c r="C60" t="s">
        <v>1293</v>
      </c>
      <c r="D60" s="44">
        <f>(RA40+RD40+RG40+RJ40+RM40+RP40+RS40+RV40+RY40+SB40+SE40+SH40+SK40+SN40+SQ40+ST40+SW40+SZ40+TC40+TF40+TI40+TL40+TO40+TR40+TU40+TX40+UA40+UD40+UG40+UJ40+UM40+UP40+US40+UV40+UY40+VB40+VE40+VH40+VK40)/39</f>
        <v>43.692307692307693</v>
      </c>
      <c r="E60" s="43">
        <f>D60/100*25</f>
        <v>10.923076923076923</v>
      </c>
    </row>
    <row r="61" spans="2:5">
      <c r="B61" t="s">
        <v>1283</v>
      </c>
      <c r="C61" t="s">
        <v>1293</v>
      </c>
      <c r="D61" s="44">
        <f>(RB40+RE40+RH40+RK40+RN40+RQ40+RT40+RW40+RZ40+SC40+SF40+SI40+SL40+SO40+SR40+SU40+SX40+TA40+TD40+TG40+TJ40+TM40+TP40+TS40+TV40+TY40+UB40+UE40+UH40+UK40+UN40+UQ40+UT40+UW40+UZ40+VC40+VF40+VI40+VL40)/39</f>
        <v>1.0256410256410255</v>
      </c>
      <c r="E61" s="43">
        <f>D61/100*25</f>
        <v>0.25641025641025639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cp:lastPrinted>2023-05-15T17:21:56Z</cp:lastPrinted>
  <dcterms:created xsi:type="dcterms:W3CDTF">2022-12-22T06:57:03Z</dcterms:created>
  <dcterms:modified xsi:type="dcterms:W3CDTF">2025-02-01T13:09:54Z</dcterms:modified>
</cp:coreProperties>
</file>